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ersonal Services\2024-25 Fiscal Personal Services\2024-25 Fiscal Form A's for Website\"/>
    </mc:Choice>
  </mc:AlternateContent>
  <xr:revisionPtr revIDLastSave="0" documentId="13_ncr:1_{824AC4D2-88EA-4580-8D5F-B4A9FD798899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UAFS" sheetId="1" r:id="rId1"/>
  </sheets>
  <definedNames>
    <definedName name="_xlnm.Print_Area" localSheetId="0">UAFS!$A$1:$N$226</definedName>
    <definedName name="_xlnm.Print_Titles" localSheetId="0">UAFS!$4:$8</definedName>
    <definedName name="Z_1F098C89_8750_4024_A10A_C2B20B352106_.wvu.PrintArea" localSheetId="0" hidden="1">UAFS!$A$12:$E$227</definedName>
    <definedName name="Z_1F098C89_8750_4024_A10A_C2B20B352106_.wvu.PrintTitles" localSheetId="0" hidden="1">UAFS!#REF!</definedName>
    <definedName name="Z_67904856_776F_4F70_808F_237ED5FA6EC5_.wvu.Cols" localSheetId="0" hidden="1">UAFS!#REF!</definedName>
    <definedName name="Z_67904856_776F_4F70_808F_237ED5FA6EC5_.wvu.PrintArea" localSheetId="0" hidden="1">UAFS!$A$12:$E$227</definedName>
    <definedName name="Z_67904856_776F_4F70_808F_237ED5FA6EC5_.wvu.PrintTitles" localSheetId="0" hidden="1">UAFS!#REF!</definedName>
    <definedName name="Z_BD0A9A7D_02D8_43CF_A32C_EB045EFCFCA0_.wvu.Cols" localSheetId="0" hidden="1">UAFS!#REF!</definedName>
    <definedName name="Z_BD0A9A7D_02D8_43CF_A32C_EB045EFCFCA0_.wvu.PrintArea" localSheetId="0" hidden="1">UAFS!$A$12:$E$227</definedName>
    <definedName name="Z_BD0A9A7D_02D8_43CF_A32C_EB045EFCFCA0_.wvu.PrintTitles" localSheetId="0" hidden="1">UAFS!#REF!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21" i="1" l="1"/>
  <c r="L208" i="1"/>
  <c r="L209" i="1"/>
  <c r="L210" i="1"/>
  <c r="L211" i="1"/>
  <c r="L212" i="1"/>
  <c r="L213" i="1"/>
  <c r="L214" i="1"/>
  <c r="L215" i="1"/>
  <c r="L203" i="1"/>
  <c r="L204" i="1"/>
  <c r="L205" i="1"/>
  <c r="L185" i="1"/>
  <c r="L186" i="1"/>
  <c r="L187" i="1"/>
  <c r="L188" i="1"/>
  <c r="L189" i="1"/>
  <c r="L190" i="1"/>
  <c r="L191" i="1"/>
  <c r="L192" i="1"/>
  <c r="L193" i="1"/>
  <c r="L173" i="1"/>
  <c r="L174" i="1"/>
  <c r="L175" i="1"/>
  <c r="L176" i="1"/>
  <c r="L177" i="1"/>
  <c r="L178" i="1"/>
  <c r="L179" i="1"/>
  <c r="L180" i="1"/>
  <c r="L181" i="1"/>
  <c r="L182" i="1"/>
  <c r="L169" i="1"/>
  <c r="L170" i="1"/>
  <c r="L156" i="1"/>
  <c r="L157" i="1"/>
  <c r="L158" i="1"/>
  <c r="L159" i="1"/>
  <c r="L160" i="1"/>
  <c r="L161" i="1"/>
  <c r="L162" i="1"/>
  <c r="L163" i="1"/>
  <c r="L144" i="1"/>
  <c r="L145" i="1"/>
  <c r="L146" i="1"/>
  <c r="L147" i="1"/>
  <c r="L148" i="1"/>
  <c r="L149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11" i="1"/>
  <c r="L112" i="1"/>
  <c r="L113" i="1"/>
  <c r="L114" i="1"/>
  <c r="L115" i="1"/>
  <c r="L116" i="1"/>
  <c r="L117" i="1"/>
  <c r="L118" i="1"/>
  <c r="L119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65" i="1"/>
  <c r="L66" i="1"/>
  <c r="L67" i="1"/>
  <c r="L68" i="1"/>
  <c r="L69" i="1"/>
  <c r="L70" i="1"/>
  <c r="L7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14" i="1"/>
  <c r="L41" i="1"/>
  <c r="L64" i="1"/>
  <c r="L73" i="1"/>
  <c r="L96" i="1"/>
  <c r="L110" i="1"/>
  <c r="L121" i="1"/>
  <c r="L143" i="1"/>
  <c r="L155" i="1"/>
  <c r="L168" i="1"/>
  <c r="L172" i="1"/>
  <c r="L184" i="1"/>
  <c r="L202" i="1"/>
  <c r="L207" i="1"/>
  <c r="L220" i="1"/>
  <c r="K216" i="1"/>
  <c r="I216" i="1"/>
  <c r="G216" i="1"/>
  <c r="E216" i="1"/>
  <c r="M216" i="1" l="1"/>
  <c r="E138" i="1" l="1"/>
  <c r="M194" i="1"/>
  <c r="K194" i="1"/>
  <c r="I194" i="1"/>
  <c r="G194" i="1"/>
  <c r="E194" i="1"/>
  <c r="M138" i="1"/>
  <c r="K138" i="1"/>
  <c r="I138" i="1"/>
  <c r="G138" i="1"/>
  <c r="M222" i="1" l="1"/>
  <c r="M224" i="1" s="1"/>
  <c r="K222" i="1"/>
  <c r="K224" i="1" s="1"/>
  <c r="I222" i="1"/>
  <c r="I224" i="1" s="1"/>
  <c r="G222" i="1"/>
  <c r="G224" i="1" s="1"/>
  <c r="E222" i="1"/>
  <c r="E224" i="1" s="1"/>
  <c r="M164" i="1"/>
  <c r="K164" i="1"/>
  <c r="I164" i="1"/>
  <c r="G164" i="1"/>
  <c r="E164" i="1"/>
  <c r="M150" i="1"/>
  <c r="K150" i="1"/>
  <c r="I150" i="1"/>
  <c r="G150" i="1"/>
  <c r="E150" i="1"/>
  <c r="E196" i="1" l="1"/>
  <c r="G196" i="1"/>
  <c r="I196" i="1"/>
  <c r="I226" i="1" s="1"/>
  <c r="K196" i="1"/>
  <c r="M196" i="1"/>
  <c r="E226" i="1" l="1"/>
  <c r="M226" i="1"/>
  <c r="K226" i="1"/>
  <c r="G226" i="1"/>
</calcChain>
</file>

<file path=xl/sharedStrings.xml><?xml version="1.0" encoding="utf-8"?>
<sst xmlns="http://schemas.openxmlformats.org/spreadsheetml/2006/main" count="250" uniqueCount="185">
  <si>
    <t>TOTAL UAFS</t>
  </si>
  <si>
    <t>TOTAL TECHNICAL CENTER</t>
  </si>
  <si>
    <t xml:space="preserve"> </t>
  </si>
  <si>
    <t>TOTAL</t>
  </si>
  <si>
    <t>Part-Time Faculty</t>
  </si>
  <si>
    <t>Faculty</t>
  </si>
  <si>
    <t>ACADEMIC POSITIONS</t>
  </si>
  <si>
    <t>NINE-MONTH EDUCATIONAL &amp; GENERAL</t>
  </si>
  <si>
    <t>Academic Advisor</t>
  </si>
  <si>
    <t>Workforce Specialist</t>
  </si>
  <si>
    <t>ADMINISTRATIVE POSITIONS</t>
  </si>
  <si>
    <t>TWELVE MONTH EDUCATIONAL AND GENERAL</t>
  </si>
  <si>
    <t>Assistant Athletic Trainer</t>
  </si>
  <si>
    <t>Residential Life Coordinator</t>
  </si>
  <si>
    <t>Compliance Officer</t>
  </si>
  <si>
    <t>Sports Information Director</t>
  </si>
  <si>
    <t>Assistant Coach</t>
  </si>
  <si>
    <t>Head Athletic Trainer</t>
  </si>
  <si>
    <t xml:space="preserve">Project/Program Manager </t>
  </si>
  <si>
    <t>Project/Program Director</t>
  </si>
  <si>
    <t xml:space="preserve">Coach </t>
  </si>
  <si>
    <t>TWELVE MONTH AUXILIARY ENTERPRISES</t>
  </si>
  <si>
    <t>Clinical Instructor</t>
  </si>
  <si>
    <t>Lecturer</t>
  </si>
  <si>
    <t>Instructor</t>
  </si>
  <si>
    <t>Assistant Professor</t>
  </si>
  <si>
    <t>Associate Professor</t>
  </si>
  <si>
    <t>Professor</t>
  </si>
  <si>
    <t>Distinguished Professor</t>
  </si>
  <si>
    <t>Librarian</t>
  </si>
  <si>
    <t>Assistant Dean</t>
  </si>
  <si>
    <t>Director of Library Services</t>
  </si>
  <si>
    <t>Institutional Assistant</t>
  </si>
  <si>
    <t>Director of Disability Services</t>
  </si>
  <si>
    <t>Dir. of Educational Assessment</t>
  </si>
  <si>
    <t>Dir. of Placement/Career Services</t>
  </si>
  <si>
    <t>Director of University Police</t>
  </si>
  <si>
    <t>Development Officer</t>
  </si>
  <si>
    <t>Director of Media Services</t>
  </si>
  <si>
    <t>Director of Admissions</t>
  </si>
  <si>
    <t>Assistant to the Chancellor</t>
  </si>
  <si>
    <t>Dir. of Community &amp; Cont. Ed.</t>
  </si>
  <si>
    <t>Registrar</t>
  </si>
  <si>
    <t>Director of Major Gifts</t>
  </si>
  <si>
    <t>Director of Annual Fund</t>
  </si>
  <si>
    <t>Director of Planned Giving</t>
  </si>
  <si>
    <t>Dean of Instructional Development</t>
  </si>
  <si>
    <t>Dean of Work Force Development</t>
  </si>
  <si>
    <t>Controller</t>
  </si>
  <si>
    <t xml:space="preserve">Dean </t>
  </si>
  <si>
    <t>Dir. of Management Info. Systems</t>
  </si>
  <si>
    <t>ANNUAL SAL</t>
  </si>
  <si>
    <t xml:space="preserve"> #</t>
  </si>
  <si>
    <t>#</t>
  </si>
  <si>
    <t>TITLE</t>
  </si>
  <si>
    <t>C</t>
  </si>
  <si>
    <t>POSITION</t>
  </si>
  <si>
    <t>ITEM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</si>
  <si>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</si>
  <si>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</si>
  <si>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</si>
  <si>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</si>
  <si>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</si>
  <si>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</si>
  <si>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</si>
  <si>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</si>
  <si>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Project /Program Director</t>
  </si>
  <si>
    <t>Project/Program Manager</t>
  </si>
  <si>
    <t>Project /Program Specialist</t>
  </si>
  <si>
    <t>Vice Chancellor for Univ. Relations</t>
  </si>
  <si>
    <t>Director of University Communication</t>
  </si>
  <si>
    <t>UNIVERSITY OF ARKANSAS - FORT SMITH</t>
  </si>
  <si>
    <t>Senior Software Support Analyst</t>
  </si>
  <si>
    <t>Systems Analyst</t>
  </si>
  <si>
    <t>Procurement Manager</t>
  </si>
  <si>
    <t>HE Public Safety Commander I</t>
  </si>
  <si>
    <t>Public Information Coordinator</t>
  </si>
  <si>
    <t>Fiscal Support Supervisor</t>
  </si>
  <si>
    <t>Website Developer</t>
  </si>
  <si>
    <t>Editor</t>
  </si>
  <si>
    <t>Information Systems Analyst</t>
  </si>
  <si>
    <t>Maintenance Coordinator</t>
  </si>
  <si>
    <t>Research Project Analyst</t>
  </si>
  <si>
    <t>Buyer</t>
  </si>
  <si>
    <t>HEI Program Coordinator</t>
  </si>
  <si>
    <t>Media Specialist</t>
  </si>
  <si>
    <t>Occupational Safety Coordinator</t>
  </si>
  <si>
    <t>Public Safety Officer</t>
  </si>
  <si>
    <t>Skilled Trades Supervisor</t>
  </si>
  <si>
    <t>Administrative Analyst</t>
  </si>
  <si>
    <t>Assistant Registrar</t>
  </si>
  <si>
    <t>Computer Support Technician</t>
  </si>
  <si>
    <t>Fiscal Support Analyst</t>
  </si>
  <si>
    <t>Skilled Tradesman</t>
  </si>
  <si>
    <t>Commercial Graphic Artist</t>
  </si>
  <si>
    <t>Computer Operator</t>
  </si>
  <si>
    <t>Network Analyst</t>
  </si>
  <si>
    <t>Administrative Support Supervisor</t>
  </si>
  <si>
    <t>Human Resources Specialist</t>
  </si>
  <si>
    <t>Administrative Specialist III</t>
  </si>
  <si>
    <t>Fiscal Support Specialist</t>
  </si>
  <si>
    <t>Maintenance Specialist</t>
  </si>
  <si>
    <t>Research Assistant</t>
  </si>
  <si>
    <t>Special Events Coordinator</t>
  </si>
  <si>
    <t>Administrative Specialist II</t>
  </si>
  <si>
    <t>Library Technician</t>
  </si>
  <si>
    <t>Maintenance Assistant</t>
  </si>
  <si>
    <t>Mail Services Coordinator</t>
  </si>
  <si>
    <t>Registrar's Assistant</t>
  </si>
  <si>
    <t>Administrative Specialist I</t>
  </si>
  <si>
    <t>HE Public Safety Dispatcher</t>
  </si>
  <si>
    <t>Apprentice Tradesman</t>
  </si>
  <si>
    <t>Institutional Services Supervisor</t>
  </si>
  <si>
    <t>Institutional Services Assistant</t>
  </si>
  <si>
    <t>Financial Aid Specialist</t>
  </si>
  <si>
    <t>Chancellor</t>
  </si>
  <si>
    <t>Provost</t>
  </si>
  <si>
    <t>Vice Chancellor for Student Affairs</t>
  </si>
  <si>
    <t>Dean of Business &amp; Professional Inst.</t>
  </si>
  <si>
    <t>Director of Plant Operations / Eng.</t>
  </si>
  <si>
    <t>Associate Director of Computing Serv.</t>
  </si>
  <si>
    <t>Director of Institutional Research</t>
  </si>
  <si>
    <t xml:space="preserve">Director of Student Financial Aid </t>
  </si>
  <si>
    <t>Assistant Director of Plant Oper.</t>
  </si>
  <si>
    <t>Director of Evening &amp; Special Programs</t>
  </si>
  <si>
    <t>Budget Director</t>
  </si>
  <si>
    <t>Director of Workforce Development</t>
  </si>
  <si>
    <t>Administrator of Grants and Contracts</t>
  </si>
  <si>
    <t>Director of Student Activities</t>
  </si>
  <si>
    <t>Director of Administrative Support</t>
  </si>
  <si>
    <t>Fiscal Support Pool</t>
  </si>
  <si>
    <t>Fiscal Support Manager</t>
  </si>
  <si>
    <t>Accountant II</t>
  </si>
  <si>
    <t>Accountant I</t>
  </si>
  <si>
    <t>Accounting Technician</t>
  </si>
  <si>
    <t>Public Safety Pool</t>
  </si>
  <si>
    <t>HE Public Safety Commander III</t>
  </si>
  <si>
    <t>HE Public Safety Commander II</t>
  </si>
  <si>
    <t>HE Public Safety Supervisor</t>
  </si>
  <si>
    <t>Public Safety Officer II</t>
  </si>
  <si>
    <t>Public Safety/Security Officer</t>
  </si>
  <si>
    <t>Skilled Trades Pool</t>
  </si>
  <si>
    <t>Skilled Trades Foreman</t>
  </si>
  <si>
    <t>Skilled Trades Helper</t>
  </si>
  <si>
    <t>Administrative Support Pool</t>
  </si>
  <si>
    <t>Administrative Assistant</t>
  </si>
  <si>
    <t>Administration Support Specialist</t>
  </si>
  <si>
    <t>Administrative Support Specialist</t>
  </si>
  <si>
    <t>Department Chairperson</t>
  </si>
  <si>
    <t>Director of Athletics</t>
  </si>
  <si>
    <t>Director of Auxiliary Enterprises</t>
  </si>
  <si>
    <t>Project/Program Administrator</t>
  </si>
  <si>
    <t>Senior Women's Sports Administrator</t>
  </si>
  <si>
    <t xml:space="preserve">Assistant Director of Athletics </t>
  </si>
  <si>
    <t>Dir. Western Arkansas Area Tech Ctr.</t>
  </si>
  <si>
    <t>Fiscal Support Technician</t>
  </si>
  <si>
    <t>2022-23</t>
  </si>
  <si>
    <t>Development/Advancement Specialist</t>
  </si>
  <si>
    <t>TOTAL MAIN CAMPUS</t>
  </si>
  <si>
    <t>Instructional Designer</t>
  </si>
  <si>
    <t>Graduate Assistant</t>
  </si>
  <si>
    <t>WESTERN ARKANSAS AREA TECHNICAL CTR.</t>
  </si>
  <si>
    <t>2023-24</t>
  </si>
  <si>
    <t>2024-25</t>
  </si>
  <si>
    <t>Director Public Safety I</t>
  </si>
  <si>
    <t>Security Officer Supervisor</t>
  </si>
  <si>
    <t>Security Officer</t>
  </si>
  <si>
    <t>Parking Control Officer</t>
  </si>
  <si>
    <t>Watchman</t>
  </si>
  <si>
    <t>Library Support Assistant</t>
  </si>
  <si>
    <t>Library Support Pool</t>
  </si>
  <si>
    <t>Library Supervisor</t>
  </si>
  <si>
    <t>Library Specialist</t>
  </si>
  <si>
    <t>POSITIONS</t>
  </si>
  <si>
    <t>Extra Help Assistant</t>
  </si>
  <si>
    <t>HIGHER EDUCATION PERSONAL SERVICES RECOMMENDATIONS FOR THE 2024-25 FISCAL YEAR</t>
  </si>
  <si>
    <t>Asst. Dir. Western Ark. Area Tech Ctr.</t>
  </si>
  <si>
    <t>Parking Control Supv.</t>
  </si>
  <si>
    <t>Director of Academic Support Services</t>
  </si>
  <si>
    <t>Director of Sys. Prog. &amp; Database Svcs.</t>
  </si>
  <si>
    <t>Assoc. Vice Chan. for Planning &amp; Account</t>
  </si>
  <si>
    <t>Assoc. Vice Chan. for Finance &amp; Admin.</t>
  </si>
  <si>
    <t>Vice Chan. for Enrollment Mgmt</t>
  </si>
  <si>
    <t>Vice Chan. for Advancement/Development</t>
  </si>
  <si>
    <t>Vice Chan. for Finance &amp;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</si>
</sst>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\(#\)"/>
    <numFmt numFmtId="165" formatCode="#,##0.0"/>
    <numFmt numFmtId="166" formatCode="\(0\)"/>
    <numFmt numFmtId="168" formatCode="0.0%"/>
    <numFmt numFmtId="169" formatCode="\(##\)"/>
    <numFmt numFmtId="170" formatCode="\(##.00\)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2" borderId="0"/>
    <xf numFmtId="0" fontId="1" fillId="2" borderId="0"/>
    <xf numFmtId="43" fontId="3" fillId="0" borderId="0" applyFont="0" applyFill="0" applyBorder="0" applyAlignment="0" applyProtection="0"/>
    <xf numFmtId="0" fontId="1" fillId="2" borderId="0"/>
    <xf numFmtId="0" fontId="1" fillId="2" borderId="0"/>
    <xf numFmtId="3" fontId="2" fillId="0" borderId="0" applyFont="0" applyFill="0" applyBorder="0" applyAlignment="0" applyProtection="0"/>
    <xf numFmtId="0" fontId="1" fillId="3" borderId="0"/>
    <xf numFmtId="9" fontId="7" fillId="0" borderId="0" applyFont="0" applyFill="0" applyBorder="0" applyAlignment="0" applyProtection="0"/>
    <xf numFmtId="0" fontId="1" fillId="2" borderId="0"/>
    <xf numFmtId="0" fontId="1" fillId="2" borderId="0"/>
    <xf numFmtId="0" fontId="1" fillId="2" borderId="0"/>
    <xf numFmtId="0" fontId="1" fillId="2" borderId="0"/>
  </cellStyleXfs>
  <cellXfs count="73">
    <xf numFmtId="0" fontId="0" fillId="0" borderId="0" xfId="0"/>
    <xf numFmtId="0" fontId="2" fillId="0" borderId="0" xfId="1" applyFont="1" applyFill="1" applyAlignment="1">
      <alignment horizontal="center"/>
    </xf>
    <xf numFmtId="49" fontId="2" fillId="0" borderId="0" xfId="1" applyNumberFormat="1" applyFont="1" applyFill="1" applyAlignment="1">
      <alignment horizontal="center"/>
    </xf>
    <xf numFmtId="165" fontId="2" fillId="0" borderId="0" xfId="1" applyNumberFormat="1" applyFont="1" applyFill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0" fontId="2" fillId="0" borderId="0" xfId="3" applyNumberFormat="1" applyFont="1" applyFill="1" applyBorder="1"/>
    <xf numFmtId="0" fontId="4" fillId="0" borderId="0" xfId="1" applyFont="1" applyFill="1"/>
    <xf numFmtId="3" fontId="5" fillId="0" borderId="0" xfId="1" applyNumberFormat="1" applyFont="1" applyFill="1" applyAlignment="1">
      <alignment horizontal="center"/>
    </xf>
    <xf numFmtId="3" fontId="4" fillId="0" borderId="3" xfId="5" applyNumberFormat="1" applyFont="1" applyFill="1" applyBorder="1" applyAlignment="1">
      <alignment horizontal="center"/>
    </xf>
    <xf numFmtId="1" fontId="4" fillId="0" borderId="3" xfId="5" applyNumberFormat="1" applyFont="1" applyFill="1" applyBorder="1" applyAlignment="1">
      <alignment horizontal="center"/>
    </xf>
    <xf numFmtId="1" fontId="4" fillId="0" borderId="6" xfId="5" applyNumberFormat="1" applyFont="1" applyFill="1" applyBorder="1" applyAlignment="1">
      <alignment horizontal="center"/>
    </xf>
    <xf numFmtId="166" fontId="2" fillId="0" borderId="0" xfId="4" applyNumberFormat="1" applyFont="1" applyFill="1" applyAlignment="1">
      <alignment horizontal="left"/>
    </xf>
    <xf numFmtId="0" fontId="2" fillId="0" borderId="0" xfId="1" applyFont="1" applyFill="1"/>
    <xf numFmtId="164" fontId="2" fillId="0" borderId="0" xfId="1" applyNumberFormat="1" applyFont="1" applyFill="1" applyAlignment="1">
      <alignment horizontal="left"/>
    </xf>
    <xf numFmtId="0" fontId="2" fillId="0" borderId="0" xfId="1" applyFont="1" applyFill="1" applyAlignment="1">
      <alignment horizontal="left" indent="1"/>
    </xf>
    <xf numFmtId="164" fontId="2" fillId="0" borderId="0" xfId="1" quotePrefix="1" applyNumberFormat="1" applyFont="1" applyFill="1" applyAlignment="1">
      <alignment horizontal="left"/>
    </xf>
    <xf numFmtId="3" fontId="2" fillId="0" borderId="0" xfId="1" applyNumberFormat="1" applyFont="1" applyFill="1" applyAlignment="1">
      <alignment horizontal="center"/>
    </xf>
    <xf numFmtId="3" fontId="2" fillId="0" borderId="2" xfId="1" applyNumberFormat="1" applyFont="1" applyFill="1" applyBorder="1" applyAlignment="1">
      <alignment horizontal="center"/>
    </xf>
    <xf numFmtId="0" fontId="2" fillId="0" borderId="0" xfId="3" applyNumberFormat="1" applyFont="1" applyFill="1" applyBorder="1" applyAlignment="1">
      <alignment horizontal="center"/>
    </xf>
    <xf numFmtId="0" fontId="4" fillId="0" borderId="8" xfId="1" applyFont="1" applyFill="1" applyBorder="1"/>
    <xf numFmtId="0" fontId="2" fillId="0" borderId="0" xfId="0" applyFont="1"/>
    <xf numFmtId="0" fontId="2" fillId="0" borderId="0" xfId="0" applyFont="1" applyAlignment="1">
      <alignment horizontal="left" indent="2"/>
    </xf>
    <xf numFmtId="3" fontId="4" fillId="0" borderId="6" xfId="5" applyNumberFormat="1" applyFont="1" applyFill="1" applyBorder="1" applyAlignment="1">
      <alignment horizontal="center"/>
    </xf>
    <xf numFmtId="3" fontId="4" fillId="0" borderId="9" xfId="5" applyNumberFormat="1" applyFont="1" applyFill="1" applyBorder="1" applyAlignment="1">
      <alignment horizontal="center"/>
    </xf>
    <xf numFmtId="3" fontId="4" fillId="0" borderId="10" xfId="5" applyNumberFormat="1" applyFont="1" applyFill="1" applyBorder="1" applyAlignment="1">
      <alignment horizontal="center"/>
    </xf>
    <xf numFmtId="3" fontId="4" fillId="0" borderId="11" xfId="5" applyNumberFormat="1" applyFont="1" applyFill="1" applyBorder="1" applyAlignment="1">
      <alignment horizontal="center"/>
    </xf>
    <xf numFmtId="168" fontId="2" fillId="0" borderId="0" xfId="8" applyNumberFormat="1" applyFont="1" applyFill="1" applyBorder="1"/>
    <xf numFmtId="0" fontId="2" fillId="0" borderId="0" xfId="0" applyFont="1" applyAlignment="1">
      <alignment horizontal="center"/>
    </xf>
    <xf numFmtId="164" fontId="2" fillId="0" borderId="0" xfId="9" applyNumberFormat="1" applyFont="1" applyFill="1" applyAlignment="1">
      <alignment horizontal="left"/>
    </xf>
    <xf numFmtId="3" fontId="2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left"/>
    </xf>
    <xf numFmtId="0" fontId="2" fillId="0" borderId="0" xfId="10" applyFont="1" applyFill="1" applyAlignment="1">
      <alignment horizontal="center"/>
    </xf>
    <xf numFmtId="170" fontId="2" fillId="0" borderId="0" xfId="10" applyNumberFormat="1" applyFont="1" applyFill="1" applyAlignment="1">
      <alignment horizontal="left"/>
    </xf>
    <xf numFmtId="0" fontId="2" fillId="0" borderId="0" xfId="10" applyFont="1" applyFill="1"/>
    <xf numFmtId="0" fontId="2" fillId="0" borderId="0" xfId="0" applyFont="1" applyAlignment="1">
      <alignment horizontal="left"/>
    </xf>
    <xf numFmtId="3" fontId="2" fillId="0" borderId="0" xfId="10" applyNumberFormat="1" applyFont="1" applyFill="1" applyAlignment="1">
      <alignment horizontal="center"/>
    </xf>
    <xf numFmtId="169" fontId="2" fillId="0" borderId="0" xfId="10" applyNumberFormat="1" applyFont="1" applyFill="1" applyAlignment="1">
      <alignment horizontal="left"/>
    </xf>
    <xf numFmtId="0" fontId="8" fillId="0" borderId="0" xfId="0" applyFont="1"/>
    <xf numFmtId="3" fontId="6" fillId="0" borderId="0" xfId="1" applyNumberFormat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1" fontId="2" fillId="0" borderId="0" xfId="2" applyNumberFormat="1" applyFont="1" applyFill="1" applyAlignment="1">
      <alignment horizontal="center"/>
    </xf>
    <xf numFmtId="0" fontId="2" fillId="0" borderId="0" xfId="11" applyFont="1" applyFill="1" applyAlignment="1">
      <alignment horizontal="center"/>
    </xf>
    <xf numFmtId="0" fontId="2" fillId="0" borderId="0" xfId="11" applyFont="1" applyFill="1"/>
    <xf numFmtId="3" fontId="2" fillId="0" borderId="0" xfId="11" applyNumberFormat="1" applyFont="1" applyFill="1" applyAlignment="1">
      <alignment horizontal="center"/>
    </xf>
    <xf numFmtId="0" fontId="2" fillId="0" borderId="0" xfId="12" applyFont="1" applyFill="1" applyAlignment="1">
      <alignment horizontal="center"/>
    </xf>
    <xf numFmtId="164" fontId="2" fillId="0" borderId="0" xfId="12" applyNumberFormat="1" applyFont="1" applyFill="1" applyAlignment="1">
      <alignment horizontal="left"/>
    </xf>
    <xf numFmtId="0" fontId="2" fillId="0" borderId="0" xfId="12" applyFont="1" applyFill="1"/>
    <xf numFmtId="3" fontId="2" fillId="0" borderId="0" xfId="12" applyNumberFormat="1" applyFont="1" applyFill="1" applyAlignment="1">
      <alignment horizontal="center"/>
    </xf>
    <xf numFmtId="3" fontId="2" fillId="0" borderId="0" xfId="12" applyNumberFormat="1" applyFont="1" applyFill="1"/>
    <xf numFmtId="3" fontId="2" fillId="0" borderId="0" xfId="9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2" fillId="0" borderId="7" xfId="5" applyFont="1" applyFill="1" applyBorder="1" applyAlignment="1">
      <alignment horizontal="center"/>
    </xf>
    <xf numFmtId="0" fontId="4" fillId="0" borderId="6" xfId="5" applyFont="1" applyFill="1" applyBorder="1" applyAlignment="1">
      <alignment horizontal="center"/>
    </xf>
    <xf numFmtId="0" fontId="2" fillId="0" borderId="5" xfId="5" applyFont="1" applyFill="1" applyBorder="1" applyAlignment="1">
      <alignment horizontal="center"/>
    </xf>
    <xf numFmtId="0" fontId="4" fillId="0" borderId="0" xfId="5" applyFont="1" applyFill="1" applyAlignment="1">
      <alignment horizontal="center"/>
    </xf>
    <xf numFmtId="1" fontId="4" fillId="0" borderId="0" xfId="5" applyNumberFormat="1" applyFont="1" applyFill="1" applyAlignment="1">
      <alignment horizontal="center"/>
    </xf>
    <xf numFmtId="37" fontId="2" fillId="0" borderId="0" xfId="7" applyNumberFormat="1" applyFont="1" applyFill="1" applyAlignment="1">
      <alignment horizontal="center"/>
    </xf>
    <xf numFmtId="3" fontId="4" fillId="0" borderId="0" xfId="5" applyNumberFormat="1" applyFont="1" applyFill="1" applyAlignment="1">
      <alignment horizontal="center"/>
    </xf>
    <xf numFmtId="0" fontId="2" fillId="0" borderId="0" xfId="7" applyFont="1" applyFill="1" applyAlignment="1">
      <alignment horizontal="center"/>
    </xf>
    <xf numFmtId="0" fontId="4" fillId="0" borderId="5" xfId="5" applyFont="1" applyFill="1" applyBorder="1" applyAlignment="1">
      <alignment horizontal="center"/>
    </xf>
    <xf numFmtId="164" fontId="4" fillId="0" borderId="0" xfId="5" applyNumberFormat="1" applyFont="1" applyFill="1" applyAlignment="1">
      <alignment horizontal="center"/>
    </xf>
    <xf numFmtId="0" fontId="2" fillId="0" borderId="4" xfId="5" applyFont="1" applyFill="1" applyBorder="1" applyAlignment="1">
      <alignment horizontal="center"/>
    </xf>
    <xf numFmtId="0" fontId="4" fillId="0" borderId="3" xfId="5" applyFont="1" applyFill="1" applyBorder="1" applyAlignment="1">
      <alignment horizontal="center"/>
    </xf>
    <xf numFmtId="0" fontId="2" fillId="0" borderId="0" xfId="5" applyFont="1" applyFill="1" applyAlignment="1">
      <alignment horizontal="center"/>
    </xf>
    <xf numFmtId="3" fontId="11" fillId="0" borderId="0" xfId="10" applyNumberFormat="1" applyFont="1" applyFill="1" applyAlignment="1">
      <alignment horizontal="center"/>
    </xf>
    <xf numFmtId="3" fontId="2" fillId="0" borderId="0" xfId="1" applyNumberFormat="1" applyFont="1" applyFill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12" applyFont="1" applyFill="1" applyAlignment="1">
      <alignment horizontal="left"/>
    </xf>
    <xf numFmtId="0" fontId="2" fillId="0" borderId="0" xfId="11" applyFont="1" applyFill="1" applyAlignment="1">
      <alignment horizontal="left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center"/>
    </xf>
  </cellXfs>
  <cellStyles count="13">
    <cellStyle name="Comma 2" xfId="3" xr:uid="{00000000-0005-0000-0000-000000000000}"/>
    <cellStyle name="Comma0" xfId="6" xr:uid="{00000000-0005-0000-0000-000001000000}"/>
    <cellStyle name="Normal" xfId="0" builtinId="0"/>
    <cellStyle name="Normal 2" xfId="10" xr:uid="{00000000-0005-0000-0000-000003000000}"/>
    <cellStyle name="Normal_ANC Completed Request" xfId="7" xr:uid="{00000000-0005-0000-0000-000004000000}"/>
    <cellStyle name="Normal_Copy of ASUJ" xfId="5" xr:uid="{00000000-0005-0000-0000-000005000000}"/>
    <cellStyle name="Normal_Form A" xfId="11" xr:uid="{00000000-0005-0000-0000-000006000000}"/>
    <cellStyle name="Normal_non classified form A" xfId="4" xr:uid="{00000000-0005-0000-0000-000007000000}"/>
    <cellStyle name="Normal_UA Fund Form A" xfId="9" xr:uid="{00000000-0005-0000-0000-000008000000}"/>
    <cellStyle name="Normal_UAFS Form A" xfId="1" xr:uid="{00000000-0005-0000-0000-000009000000}"/>
    <cellStyle name="Normal_UAPB" xfId="12" xr:uid="{00000000-0005-0000-0000-00000A000000}"/>
    <cellStyle name="Normal_WC" xfId="2" xr:uid="{00000000-0005-0000-0000-00000B000000}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1297"/>
  <sheetViews>
    <sheetView tabSelected="1" showOutlineSymbols="0" zoomScaleNormal="100" zoomScaleSheetLayoutView="100" workbookViewId="0">
      <pane ySplit="8" topLeftCell="A9" activePane="bottomLeft" state="frozen"/>
      <selection pane="bottomLeft" activeCell="L220" sqref="L220:L221"/>
    </sheetView>
  </sheetViews>
  <sheetFormatPr defaultColWidth="14.5703125" defaultRowHeight="12.75" customHeight="1" x14ac:dyDescent="0.2"/>
  <cols>
    <col min="1" max="1" width="5.42578125" style="2" customWidth="1"/>
    <col min="2" max="2" width="8.140625" style="13" bestFit="1" customWidth="1"/>
    <col min="3" max="3" width="3.85546875" style="12" customWidth="1"/>
    <col min="4" max="4" width="43.85546875" style="12" customWidth="1"/>
    <col min="5" max="5" width="6.140625" style="1" bestFit="1" customWidth="1"/>
    <col min="6" max="6" width="14.42578125" style="1" customWidth="1"/>
    <col min="7" max="7" width="5.42578125" style="1" customWidth="1"/>
    <col min="8" max="8" width="14.42578125" style="1" customWidth="1"/>
    <col min="9" max="9" width="5.42578125" style="1" customWidth="1"/>
    <col min="10" max="10" width="14.42578125" style="1" customWidth="1"/>
    <col min="11" max="11" width="5.85546875" style="1" bestFit="1" customWidth="1"/>
    <col min="12" max="12" width="14.42578125" style="1" customWidth="1"/>
    <col min="13" max="13" width="5.42578125" style="1" customWidth="1"/>
    <col min="14" max="14" width="16.140625" style="1" customWidth="1"/>
    <col min="15" max="15" width="6.140625" style="12" customWidth="1"/>
    <col min="16" max="16384" width="14.5703125" style="12"/>
  </cols>
  <sheetData>
    <row r="1" spans="1:16" ht="12.75" customHeight="1" x14ac:dyDescent="0.2">
      <c r="A1" s="67" t="s">
        <v>65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6" s="20" customFormat="1" ht="12.75" customHeight="1" x14ac:dyDescent="0.2">
      <c r="A2" s="68" t="s">
        <v>175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6" ht="12.75" customHeight="1" thickBot="1" x14ac:dyDescent="0.25">
      <c r="A3" s="50"/>
      <c r="B3" s="51"/>
      <c r="C3" s="51"/>
      <c r="D3" s="20"/>
      <c r="E3" s="27"/>
      <c r="F3" s="27"/>
      <c r="G3" s="29"/>
      <c r="H3" s="27"/>
      <c r="I3" s="29"/>
      <c r="J3" s="27"/>
      <c r="K3" s="29"/>
      <c r="L3" s="29"/>
      <c r="M3" s="29"/>
      <c r="N3" s="27"/>
    </row>
    <row r="4" spans="1:16" ht="12.75" customHeight="1" x14ac:dyDescent="0.2">
      <c r="A4" s="52"/>
      <c r="B4" s="10"/>
      <c r="C4" s="10"/>
      <c r="D4" s="53"/>
      <c r="E4" s="53"/>
      <c r="F4" s="22"/>
      <c r="G4" s="53"/>
      <c r="H4" s="22"/>
      <c r="I4" s="53"/>
      <c r="J4" s="22"/>
      <c r="K4" s="53"/>
      <c r="L4" s="22"/>
      <c r="M4" s="53"/>
      <c r="N4" s="23" t="s">
        <v>64</v>
      </c>
      <c r="P4" s="49"/>
    </row>
    <row r="5" spans="1:16" ht="12.75" customHeight="1" x14ac:dyDescent="0.2">
      <c r="A5" s="54"/>
      <c r="B5" s="56"/>
      <c r="C5" s="56"/>
      <c r="D5" s="55"/>
      <c r="E5" s="57"/>
      <c r="F5" s="58" t="s">
        <v>63</v>
      </c>
      <c r="G5" s="59"/>
      <c r="H5" s="58" t="s">
        <v>62</v>
      </c>
      <c r="I5" s="59"/>
      <c r="J5" s="58" t="s">
        <v>61</v>
      </c>
      <c r="K5" s="59"/>
      <c r="L5" s="55" t="s">
        <v>60</v>
      </c>
      <c r="M5" s="55"/>
      <c r="N5" s="24" t="s">
        <v>59</v>
      </c>
      <c r="P5" s="49"/>
    </row>
    <row r="6" spans="1:16" ht="12.75" customHeight="1" x14ac:dyDescent="0.2">
      <c r="A6" s="60" t="s">
        <v>58</v>
      </c>
      <c r="B6" s="56" t="s">
        <v>57</v>
      </c>
      <c r="C6" s="61"/>
      <c r="D6" s="55" t="s">
        <v>56</v>
      </c>
      <c r="E6" s="57"/>
      <c r="F6" s="58" t="s">
        <v>162</v>
      </c>
      <c r="G6" s="59"/>
      <c r="H6" s="58" t="s">
        <v>156</v>
      </c>
      <c r="I6" s="59"/>
      <c r="J6" s="58" t="s">
        <v>162</v>
      </c>
      <c r="K6" s="55"/>
      <c r="L6" s="58" t="s">
        <v>163</v>
      </c>
      <c r="M6" s="55"/>
      <c r="N6" s="24" t="s">
        <v>163</v>
      </c>
      <c r="P6" s="49"/>
    </row>
    <row r="7" spans="1:16" ht="12.75" customHeight="1" x14ac:dyDescent="0.2">
      <c r="A7" s="60" t="s">
        <v>55</v>
      </c>
      <c r="B7" s="56" t="s">
        <v>52</v>
      </c>
      <c r="C7" s="56"/>
      <c r="D7" s="55" t="s">
        <v>54</v>
      </c>
      <c r="E7" s="55" t="s">
        <v>52</v>
      </c>
      <c r="F7" s="58" t="s">
        <v>51</v>
      </c>
      <c r="G7" s="55" t="s">
        <v>53</v>
      </c>
      <c r="H7" s="58" t="s">
        <v>51</v>
      </c>
      <c r="I7" s="55" t="s">
        <v>52</v>
      </c>
      <c r="J7" s="58" t="s">
        <v>51</v>
      </c>
      <c r="K7" s="55" t="s">
        <v>52</v>
      </c>
      <c r="L7" s="58" t="s">
        <v>51</v>
      </c>
      <c r="M7" s="55" t="s">
        <v>52</v>
      </c>
      <c r="N7" s="24" t="s">
        <v>51</v>
      </c>
      <c r="P7" s="49"/>
    </row>
    <row r="8" spans="1:16" ht="12.75" customHeight="1" thickBot="1" x14ac:dyDescent="0.25">
      <c r="A8" s="62"/>
      <c r="B8" s="9"/>
      <c r="C8" s="9"/>
      <c r="D8" s="63"/>
      <c r="E8" s="63"/>
      <c r="F8" s="8"/>
      <c r="G8" s="63"/>
      <c r="H8" s="8"/>
      <c r="I8" s="63"/>
      <c r="J8" s="8"/>
      <c r="K8" s="63"/>
      <c r="L8" s="8"/>
      <c r="M8" s="63"/>
      <c r="N8" s="25"/>
      <c r="O8" s="26">
        <v>7.0000000000000007E-2</v>
      </c>
    </row>
    <row r="9" spans="1:16" ht="12.75" customHeight="1" thickBot="1" x14ac:dyDescent="0.25">
      <c r="N9" s="1" t="s">
        <v>2</v>
      </c>
    </row>
    <row r="10" spans="1:16" ht="12.75" customHeight="1" thickBot="1" x14ac:dyDescent="0.25">
      <c r="D10" s="19" t="s">
        <v>71</v>
      </c>
    </row>
    <row r="12" spans="1:16" ht="12.75" customHeight="1" x14ac:dyDescent="0.2">
      <c r="A12" s="1"/>
      <c r="D12" s="12" t="s">
        <v>11</v>
      </c>
    </row>
    <row r="13" spans="1:16" ht="12.75" customHeight="1" x14ac:dyDescent="0.2">
      <c r="A13" s="1"/>
      <c r="D13" s="12" t="s">
        <v>10</v>
      </c>
      <c r="H13" s="1" t="s">
        <v>2</v>
      </c>
    </row>
    <row r="14" spans="1:16" ht="12.75" customHeight="1" x14ac:dyDescent="0.25">
      <c r="A14" s="1"/>
      <c r="B14" s="11">
        <v>1</v>
      </c>
      <c r="C14" s="37"/>
      <c r="D14" s="12" t="s">
        <v>115</v>
      </c>
      <c r="E14" s="16">
        <v>1</v>
      </c>
      <c r="F14" s="16">
        <v>262692.80314142414</v>
      </c>
      <c r="G14" s="16"/>
      <c r="H14" s="16"/>
      <c r="I14" s="16"/>
      <c r="J14" s="16"/>
      <c r="K14" s="16"/>
      <c r="L14" s="16">
        <f t="shared" ref="L14:L39" si="0">F14*(1+$O$8)</f>
        <v>281081.29936132382</v>
      </c>
      <c r="M14" s="16"/>
      <c r="N14" s="16"/>
    </row>
    <row r="15" spans="1:16" ht="12.75" customHeight="1" x14ac:dyDescent="0.25">
      <c r="A15" s="1"/>
      <c r="B15" s="11">
        <v>2</v>
      </c>
      <c r="C15" s="37"/>
      <c r="D15" s="12" t="s">
        <v>116</v>
      </c>
      <c r="E15" s="16">
        <v>1</v>
      </c>
      <c r="F15" s="16">
        <v>210193.88783780191</v>
      </c>
      <c r="G15" s="16"/>
      <c r="H15" s="16"/>
      <c r="I15" s="16"/>
      <c r="J15" s="16"/>
      <c r="K15" s="16"/>
      <c r="L15" s="16">
        <f t="shared" si="0"/>
        <v>224907.45998644806</v>
      </c>
      <c r="M15" s="16"/>
      <c r="N15" s="16"/>
    </row>
    <row r="16" spans="1:16" ht="12.75" customHeight="1" x14ac:dyDescent="0.25">
      <c r="A16" s="1"/>
      <c r="B16" s="11">
        <v>3</v>
      </c>
      <c r="C16" s="37"/>
      <c r="D16" s="12" t="s">
        <v>69</v>
      </c>
      <c r="E16" s="16">
        <v>1</v>
      </c>
      <c r="F16" s="16">
        <v>195473.63260591991</v>
      </c>
      <c r="G16" s="16"/>
      <c r="H16" s="16"/>
      <c r="I16" s="16"/>
      <c r="J16" s="16"/>
      <c r="K16" s="16"/>
      <c r="L16" s="16">
        <f t="shared" si="0"/>
        <v>209156.78688833432</v>
      </c>
      <c r="M16" s="16"/>
      <c r="N16" s="16"/>
    </row>
    <row r="17" spans="1:14" ht="12.75" customHeight="1" x14ac:dyDescent="0.25">
      <c r="A17" s="1"/>
      <c r="B17" s="11">
        <v>4</v>
      </c>
      <c r="C17" s="37"/>
      <c r="D17" s="12" t="s">
        <v>184</v>
      </c>
      <c r="E17" s="16">
        <v>1</v>
      </c>
      <c r="F17" s="16">
        <v>195473.63260591991</v>
      </c>
      <c r="G17" s="16"/>
      <c r="H17" s="16"/>
      <c r="I17" s="16"/>
      <c r="J17" s="16"/>
      <c r="K17" s="16"/>
      <c r="L17" s="16">
        <f t="shared" si="0"/>
        <v>209156.78688833432</v>
      </c>
      <c r="M17" s="16"/>
      <c r="N17" s="16"/>
    </row>
    <row r="18" spans="1:14" ht="12.75" customHeight="1" x14ac:dyDescent="0.25">
      <c r="A18" s="1"/>
      <c r="B18" s="11">
        <v>5</v>
      </c>
      <c r="C18" s="37"/>
      <c r="D18" s="12" t="s">
        <v>183</v>
      </c>
      <c r="E18" s="16">
        <v>1</v>
      </c>
      <c r="F18" s="16">
        <v>192503.37338999132</v>
      </c>
      <c r="G18" s="16"/>
      <c r="H18" s="16"/>
      <c r="I18" s="16"/>
      <c r="J18" s="16"/>
      <c r="K18" s="16"/>
      <c r="L18" s="16">
        <f t="shared" si="0"/>
        <v>205978.60952729071</v>
      </c>
      <c r="M18" s="16"/>
      <c r="N18" s="16"/>
    </row>
    <row r="19" spans="1:14" ht="12.75" customHeight="1" x14ac:dyDescent="0.25">
      <c r="A19" s="1"/>
      <c r="B19" s="11">
        <v>6</v>
      </c>
      <c r="C19" s="37"/>
      <c r="D19" s="12" t="s">
        <v>182</v>
      </c>
      <c r="E19" s="16">
        <v>1</v>
      </c>
      <c r="F19" s="16">
        <v>192503.37338999132</v>
      </c>
      <c r="G19" s="16"/>
      <c r="H19" s="16"/>
      <c r="I19" s="16"/>
      <c r="J19" s="16"/>
      <c r="K19" s="16"/>
      <c r="L19" s="16">
        <f t="shared" si="0"/>
        <v>205978.60952729071</v>
      </c>
      <c r="M19" s="16"/>
      <c r="N19" s="16"/>
    </row>
    <row r="20" spans="1:14" ht="12.75" customHeight="1" x14ac:dyDescent="0.25">
      <c r="A20" s="1"/>
      <c r="B20" s="11">
        <v>7</v>
      </c>
      <c r="C20" s="37"/>
      <c r="D20" s="12" t="s">
        <v>117</v>
      </c>
      <c r="E20" s="16">
        <v>1</v>
      </c>
      <c r="F20" s="16">
        <v>192503.37338999132</v>
      </c>
      <c r="G20" s="16"/>
      <c r="H20" s="16"/>
      <c r="I20" s="16"/>
      <c r="J20" s="16"/>
      <c r="K20" s="16"/>
      <c r="L20" s="16">
        <f t="shared" si="0"/>
        <v>205978.60952729071</v>
      </c>
      <c r="M20" s="16"/>
      <c r="N20" s="16"/>
    </row>
    <row r="21" spans="1:14" ht="12.75" customHeight="1" x14ac:dyDescent="0.25">
      <c r="A21" s="1"/>
      <c r="B21" s="11">
        <v>8</v>
      </c>
      <c r="C21" s="37"/>
      <c r="D21" s="12" t="s">
        <v>70</v>
      </c>
      <c r="E21" s="16">
        <v>1</v>
      </c>
      <c r="F21" s="16">
        <v>175524.84754835171</v>
      </c>
      <c r="G21" s="16"/>
      <c r="H21" s="16"/>
      <c r="I21" s="16"/>
      <c r="J21" s="16"/>
      <c r="K21" s="16"/>
      <c r="L21" s="16">
        <f t="shared" si="0"/>
        <v>187811.58687673634</v>
      </c>
      <c r="M21" s="16"/>
      <c r="N21" s="16"/>
    </row>
    <row r="22" spans="1:14" ht="12.75" customHeight="1" x14ac:dyDescent="0.25">
      <c r="A22" s="1"/>
      <c r="B22" s="11">
        <v>9</v>
      </c>
      <c r="C22" s="37"/>
      <c r="D22" s="12" t="s">
        <v>50</v>
      </c>
      <c r="E22" s="16">
        <v>1</v>
      </c>
      <c r="F22" s="16">
        <v>170992.04991298699</v>
      </c>
      <c r="G22" s="16"/>
      <c r="H22" s="16"/>
      <c r="I22" s="16"/>
      <c r="J22" s="16"/>
      <c r="K22" s="16"/>
      <c r="L22" s="16">
        <f t="shared" si="0"/>
        <v>182961.49340689607</v>
      </c>
      <c r="M22" s="16"/>
      <c r="N22" s="16"/>
    </row>
    <row r="23" spans="1:14" ht="12.75" customHeight="1" x14ac:dyDescent="0.25">
      <c r="A23" s="1"/>
      <c r="B23" s="11">
        <v>10</v>
      </c>
      <c r="C23" s="37"/>
      <c r="D23" s="12" t="s">
        <v>181</v>
      </c>
      <c r="E23" s="16">
        <v>1</v>
      </c>
      <c r="F23" s="16">
        <v>169170.82244133556</v>
      </c>
      <c r="G23" s="16"/>
      <c r="H23" s="16"/>
      <c r="I23" s="16"/>
      <c r="J23" s="16"/>
      <c r="K23" s="16"/>
      <c r="L23" s="16">
        <f t="shared" si="0"/>
        <v>181012.78001222905</v>
      </c>
      <c r="M23" s="16"/>
      <c r="N23" s="16"/>
    </row>
    <row r="24" spans="1:14" ht="12.75" customHeight="1" x14ac:dyDescent="0.25">
      <c r="A24" s="1"/>
      <c r="B24" s="11">
        <v>11</v>
      </c>
      <c r="C24" s="37"/>
      <c r="D24" s="12" t="s">
        <v>49</v>
      </c>
      <c r="E24" s="16">
        <v>6</v>
      </c>
      <c r="F24" s="16">
        <v>157497.41252085188</v>
      </c>
      <c r="G24" s="16"/>
      <c r="H24" s="16"/>
      <c r="I24" s="16"/>
      <c r="J24" s="16"/>
      <c r="K24" s="16"/>
      <c r="L24" s="16">
        <f t="shared" si="0"/>
        <v>168522.23139731152</v>
      </c>
      <c r="M24" s="16"/>
      <c r="N24" s="16"/>
    </row>
    <row r="25" spans="1:14" ht="12.75" customHeight="1" x14ac:dyDescent="0.25">
      <c r="A25" s="1"/>
      <c r="B25" s="11">
        <v>12</v>
      </c>
      <c r="C25" s="37"/>
      <c r="D25" s="12" t="s">
        <v>180</v>
      </c>
      <c r="E25" s="16">
        <v>1</v>
      </c>
      <c r="F25" s="16">
        <v>152167.51531937491</v>
      </c>
      <c r="G25" s="16"/>
      <c r="H25" s="16"/>
      <c r="I25" s="16"/>
      <c r="J25" s="16"/>
      <c r="K25" s="16"/>
      <c r="L25" s="16">
        <f t="shared" si="0"/>
        <v>162819.24139173116</v>
      </c>
      <c r="M25" s="16"/>
      <c r="N25" s="16"/>
    </row>
    <row r="26" spans="1:14" ht="12.75" customHeight="1" x14ac:dyDescent="0.25">
      <c r="A26" s="1"/>
      <c r="B26" s="11">
        <v>13</v>
      </c>
      <c r="C26" s="37"/>
      <c r="D26" s="12" t="s">
        <v>48</v>
      </c>
      <c r="E26" s="16">
        <v>1</v>
      </c>
      <c r="F26" s="16">
        <v>150902.27225395449</v>
      </c>
      <c r="G26" s="16"/>
      <c r="H26" s="16"/>
      <c r="I26" s="16"/>
      <c r="J26" s="16"/>
      <c r="K26" s="16"/>
      <c r="L26" s="16">
        <f t="shared" si="0"/>
        <v>161465.43131173131</v>
      </c>
      <c r="M26" s="16"/>
      <c r="N26" s="16"/>
    </row>
    <row r="27" spans="1:14" ht="12.75" customHeight="1" x14ac:dyDescent="0.25">
      <c r="A27" s="1"/>
      <c r="B27" s="11">
        <v>14</v>
      </c>
      <c r="C27" s="37"/>
      <c r="D27" s="12" t="s">
        <v>30</v>
      </c>
      <c r="E27" s="16">
        <v>3</v>
      </c>
      <c r="F27" s="16">
        <v>147964.04524525639</v>
      </c>
      <c r="G27" s="16"/>
      <c r="H27" s="16"/>
      <c r="I27" s="16"/>
      <c r="J27" s="16"/>
      <c r="K27" s="16"/>
      <c r="L27" s="16">
        <f t="shared" si="0"/>
        <v>158321.52841242435</v>
      </c>
      <c r="M27" s="16"/>
      <c r="N27" s="16"/>
    </row>
    <row r="28" spans="1:14" ht="12.75" customHeight="1" x14ac:dyDescent="0.25">
      <c r="A28" s="1"/>
      <c r="B28" s="11">
        <v>15</v>
      </c>
      <c r="C28" s="37"/>
      <c r="D28" s="12" t="s">
        <v>118</v>
      </c>
      <c r="E28" s="16">
        <v>1</v>
      </c>
      <c r="F28" s="16">
        <v>143788.74895340652</v>
      </c>
      <c r="G28" s="16"/>
      <c r="H28" s="16"/>
      <c r="I28" s="16"/>
      <c r="J28" s="16"/>
      <c r="K28" s="16"/>
      <c r="L28" s="16">
        <f t="shared" si="0"/>
        <v>153853.96138014499</v>
      </c>
      <c r="M28" s="16"/>
      <c r="N28" s="16"/>
    </row>
    <row r="29" spans="1:14" ht="12.75" customHeight="1" x14ac:dyDescent="0.25">
      <c r="A29" s="1"/>
      <c r="B29" s="11">
        <v>16</v>
      </c>
      <c r="C29" s="37"/>
      <c r="D29" s="12" t="s">
        <v>47</v>
      </c>
      <c r="E29" s="16">
        <v>1</v>
      </c>
      <c r="F29" s="16">
        <v>143788.74895340652</v>
      </c>
      <c r="G29" s="16"/>
      <c r="H29" s="16"/>
      <c r="I29" s="16"/>
      <c r="J29" s="16"/>
      <c r="K29" s="16"/>
      <c r="L29" s="16">
        <f t="shared" si="0"/>
        <v>153853.96138014499</v>
      </c>
      <c r="M29" s="16"/>
      <c r="N29" s="16"/>
    </row>
    <row r="30" spans="1:14" ht="12.75" customHeight="1" x14ac:dyDescent="0.25">
      <c r="A30" s="1"/>
      <c r="B30" s="11">
        <v>17</v>
      </c>
      <c r="C30" s="37"/>
      <c r="D30" s="12" t="s">
        <v>119</v>
      </c>
      <c r="E30" s="16">
        <v>1</v>
      </c>
      <c r="F30" s="16">
        <v>142038.0869075947</v>
      </c>
      <c r="G30" s="16"/>
      <c r="H30" s="16"/>
      <c r="I30" s="16"/>
      <c r="J30" s="16"/>
      <c r="K30" s="16"/>
      <c r="L30" s="16">
        <f t="shared" si="0"/>
        <v>151980.75299112633</v>
      </c>
      <c r="M30" s="16"/>
      <c r="N30" s="16"/>
    </row>
    <row r="31" spans="1:14" ht="12.75" customHeight="1" x14ac:dyDescent="0.25">
      <c r="A31" s="1"/>
      <c r="B31" s="11">
        <v>18</v>
      </c>
      <c r="C31" s="37"/>
      <c r="D31" s="12" t="s">
        <v>46</v>
      </c>
      <c r="E31" s="16">
        <v>1</v>
      </c>
      <c r="F31" s="16">
        <v>141693.01267515594</v>
      </c>
      <c r="G31" s="16"/>
      <c r="H31" s="16"/>
      <c r="I31" s="16"/>
      <c r="J31" s="16"/>
      <c r="K31" s="16"/>
      <c r="L31" s="16">
        <f t="shared" si="0"/>
        <v>151611.52356241687</v>
      </c>
      <c r="M31" s="16"/>
      <c r="N31" s="16"/>
    </row>
    <row r="32" spans="1:14" ht="12.75" customHeight="1" x14ac:dyDescent="0.25">
      <c r="A32" s="1"/>
      <c r="B32" s="11">
        <v>19</v>
      </c>
      <c r="C32" s="37"/>
      <c r="D32" s="12" t="s">
        <v>44</v>
      </c>
      <c r="E32" s="16">
        <v>1</v>
      </c>
      <c r="F32" s="16">
        <v>140188.95494473714</v>
      </c>
      <c r="G32" s="16"/>
      <c r="H32" s="16"/>
      <c r="I32" s="16"/>
      <c r="J32" s="16"/>
      <c r="K32" s="16"/>
      <c r="L32" s="16">
        <f t="shared" si="0"/>
        <v>150002.18179086875</v>
      </c>
      <c r="M32" s="16"/>
      <c r="N32" s="16"/>
    </row>
    <row r="33" spans="1:17" ht="12.75" customHeight="1" x14ac:dyDescent="0.25">
      <c r="A33" s="1"/>
      <c r="B33" s="11">
        <v>20</v>
      </c>
      <c r="C33" s="37"/>
      <c r="D33" s="12" t="s">
        <v>43</v>
      </c>
      <c r="E33" s="16">
        <v>1</v>
      </c>
      <c r="F33" s="16">
        <v>140188.95494473714</v>
      </c>
      <c r="G33" s="16"/>
      <c r="H33" s="16"/>
      <c r="I33" s="16"/>
      <c r="J33" s="16"/>
      <c r="K33" s="16"/>
      <c r="L33" s="16">
        <f t="shared" si="0"/>
        <v>150002.18179086875</v>
      </c>
      <c r="M33" s="16"/>
      <c r="N33" s="16"/>
    </row>
    <row r="34" spans="1:17" ht="12.75" customHeight="1" x14ac:dyDescent="0.25">
      <c r="A34" s="1"/>
      <c r="B34" s="11">
        <v>21</v>
      </c>
      <c r="C34" s="37"/>
      <c r="D34" s="12" t="s">
        <v>45</v>
      </c>
      <c r="E34" s="16">
        <v>1</v>
      </c>
      <c r="F34" s="16">
        <v>140188.95494473714</v>
      </c>
      <c r="G34" s="16"/>
      <c r="H34" s="16"/>
      <c r="I34" s="16"/>
      <c r="J34" s="16"/>
      <c r="K34" s="16"/>
      <c r="L34" s="16">
        <f t="shared" si="0"/>
        <v>150002.18179086875</v>
      </c>
      <c r="M34" s="16"/>
      <c r="N34" s="16"/>
    </row>
    <row r="35" spans="1:17" ht="12.75" customHeight="1" x14ac:dyDescent="0.25">
      <c r="A35" s="1"/>
      <c r="B35" s="11">
        <v>22</v>
      </c>
      <c r="C35" s="37"/>
      <c r="D35" s="12" t="s">
        <v>42</v>
      </c>
      <c r="E35" s="16">
        <v>1</v>
      </c>
      <c r="F35" s="16">
        <v>138178.20593630697</v>
      </c>
      <c r="G35" s="16"/>
      <c r="H35" s="16"/>
      <c r="I35" s="16"/>
      <c r="J35" s="16"/>
      <c r="K35" s="16"/>
      <c r="L35" s="16">
        <f t="shared" si="0"/>
        <v>147850.68035184848</v>
      </c>
      <c r="M35" s="16"/>
      <c r="N35" s="16"/>
    </row>
    <row r="36" spans="1:17" ht="12.75" customHeight="1" x14ac:dyDescent="0.25">
      <c r="A36" s="1"/>
      <c r="B36" s="11">
        <v>23</v>
      </c>
      <c r="C36" s="37"/>
      <c r="D36" s="12" t="s">
        <v>41</v>
      </c>
      <c r="E36" s="16">
        <v>1</v>
      </c>
      <c r="F36" s="16">
        <v>133983.77768068388</v>
      </c>
      <c r="G36" s="16"/>
      <c r="H36" s="16"/>
      <c r="I36" s="16"/>
      <c r="J36" s="16"/>
      <c r="K36" s="16"/>
      <c r="L36" s="16">
        <f t="shared" si="0"/>
        <v>143362.64211833177</v>
      </c>
      <c r="M36" s="16"/>
      <c r="N36" s="16"/>
    </row>
    <row r="37" spans="1:17" ht="12.75" customHeight="1" x14ac:dyDescent="0.25">
      <c r="A37" s="31"/>
      <c r="B37" s="11">
        <v>24</v>
      </c>
      <c r="C37" s="37"/>
      <c r="D37" s="12" t="s">
        <v>120</v>
      </c>
      <c r="E37" s="16">
        <v>4</v>
      </c>
      <c r="F37" s="16">
        <v>130917.08696089691</v>
      </c>
      <c r="G37" s="16"/>
      <c r="H37" s="16"/>
      <c r="I37" s="16"/>
      <c r="J37" s="16"/>
      <c r="K37" s="16"/>
      <c r="L37" s="16">
        <f t="shared" si="0"/>
        <v>140081.2830481597</v>
      </c>
      <c r="M37" s="16"/>
      <c r="N37" s="16"/>
      <c r="Q37" s="66"/>
    </row>
    <row r="38" spans="1:17" ht="12.75" customHeight="1" x14ac:dyDescent="0.25">
      <c r="A38" s="1"/>
      <c r="B38" s="11">
        <v>25</v>
      </c>
      <c r="C38" s="37"/>
      <c r="D38" s="12" t="s">
        <v>121</v>
      </c>
      <c r="E38" s="1">
        <v>1</v>
      </c>
      <c r="F38" s="16">
        <v>130917.08696089691</v>
      </c>
      <c r="G38" s="16"/>
      <c r="H38" s="16"/>
      <c r="I38" s="16"/>
      <c r="J38" s="16"/>
      <c r="L38" s="16">
        <f t="shared" si="0"/>
        <v>140081.2830481597</v>
      </c>
      <c r="M38" s="16"/>
      <c r="N38" s="16"/>
    </row>
    <row r="39" spans="1:17" ht="12.75" customHeight="1" x14ac:dyDescent="0.25">
      <c r="A39" s="39"/>
      <c r="B39" s="11">
        <v>26</v>
      </c>
      <c r="C39" s="37"/>
      <c r="D39" s="12" t="s">
        <v>40</v>
      </c>
      <c r="E39" s="16">
        <v>1</v>
      </c>
      <c r="F39" s="16">
        <v>128592.39320141844</v>
      </c>
      <c r="G39" s="16"/>
      <c r="H39" s="16"/>
      <c r="I39" s="16"/>
      <c r="J39" s="16"/>
      <c r="K39" s="16"/>
      <c r="L39" s="16">
        <f t="shared" si="0"/>
        <v>137593.86072551773</v>
      </c>
      <c r="M39" s="16"/>
      <c r="N39" s="16"/>
    </row>
    <row r="40" spans="1:17" ht="12.75" customHeight="1" x14ac:dyDescent="0.25">
      <c r="A40" s="1"/>
      <c r="B40" s="11">
        <v>27</v>
      </c>
      <c r="C40" s="37"/>
      <c r="D40" s="12" t="s">
        <v>151</v>
      </c>
      <c r="E40" s="16">
        <v>43</v>
      </c>
      <c r="F40" s="16"/>
      <c r="G40" s="16"/>
      <c r="H40" s="38"/>
      <c r="I40" s="16"/>
      <c r="J40" s="16"/>
      <c r="K40" s="16"/>
      <c r="L40" s="16"/>
      <c r="M40" s="16"/>
      <c r="N40" s="16"/>
    </row>
    <row r="41" spans="1:17" ht="12.75" customHeight="1" x14ac:dyDescent="0.25">
      <c r="A41" s="1"/>
      <c r="B41" s="13" t="s">
        <v>2</v>
      </c>
      <c r="C41" s="37"/>
      <c r="D41" s="12" t="s">
        <v>66</v>
      </c>
      <c r="E41" s="16"/>
      <c r="F41" s="16">
        <v>122932.56426546631</v>
      </c>
      <c r="G41" s="16"/>
      <c r="H41" s="16"/>
      <c r="I41" s="16"/>
      <c r="J41" s="16"/>
      <c r="K41" s="16"/>
      <c r="L41" s="16">
        <f t="shared" ref="L41:L62" si="1">F41*(1+$O$8)</f>
        <v>131537.84376404897</v>
      </c>
      <c r="M41" s="16"/>
      <c r="N41" s="16"/>
    </row>
    <row r="42" spans="1:17" ht="12.75" customHeight="1" x14ac:dyDescent="0.25">
      <c r="A42" s="1"/>
      <c r="B42" s="12"/>
      <c r="C42" s="37"/>
      <c r="D42" s="12" t="s">
        <v>67</v>
      </c>
      <c r="E42" s="16"/>
      <c r="F42" s="16">
        <v>111405.94921466389</v>
      </c>
      <c r="G42" s="16"/>
      <c r="H42" s="16"/>
      <c r="I42" s="16"/>
      <c r="J42" s="16"/>
      <c r="K42" s="16"/>
      <c r="L42" s="16">
        <f t="shared" si="1"/>
        <v>119204.36565969037</v>
      </c>
      <c r="M42" s="16"/>
      <c r="N42" s="16"/>
    </row>
    <row r="43" spans="1:17" ht="12.75" customHeight="1" x14ac:dyDescent="0.25">
      <c r="A43" s="1"/>
      <c r="B43" s="12"/>
      <c r="C43" s="37"/>
      <c r="D43" s="12" t="s">
        <v>68</v>
      </c>
      <c r="E43" s="16"/>
      <c r="F43" s="16">
        <v>96119.612080546198</v>
      </c>
      <c r="G43" s="16"/>
      <c r="H43" s="16"/>
      <c r="I43" s="16"/>
      <c r="J43" s="16"/>
      <c r="K43" s="16"/>
      <c r="L43" s="16">
        <f t="shared" si="1"/>
        <v>102847.98492618444</v>
      </c>
      <c r="M43" s="16"/>
      <c r="N43" s="16"/>
    </row>
    <row r="44" spans="1:17" ht="12.75" customHeight="1" x14ac:dyDescent="0.25">
      <c r="A44" s="1"/>
      <c r="B44" s="11">
        <v>28</v>
      </c>
      <c r="C44" s="37"/>
      <c r="D44" s="12" t="s">
        <v>39</v>
      </c>
      <c r="E44" s="16">
        <v>1</v>
      </c>
      <c r="F44" s="16">
        <v>119745.12668451406</v>
      </c>
      <c r="G44" s="16"/>
      <c r="H44" s="16"/>
      <c r="I44" s="16"/>
      <c r="J44" s="16"/>
      <c r="K44" s="16"/>
      <c r="L44" s="16">
        <f t="shared" si="1"/>
        <v>128127.28555243005</v>
      </c>
      <c r="M44" s="16"/>
      <c r="N44" s="16"/>
    </row>
    <row r="45" spans="1:17" ht="12.75" customHeight="1" x14ac:dyDescent="0.25">
      <c r="A45" s="1"/>
      <c r="B45" s="11">
        <v>29</v>
      </c>
      <c r="C45" s="37"/>
      <c r="D45" s="12" t="s">
        <v>122</v>
      </c>
      <c r="E45" s="16">
        <v>1</v>
      </c>
      <c r="F45" s="16">
        <v>119745.12668451406</v>
      </c>
      <c r="G45" s="16"/>
      <c r="H45" s="16"/>
      <c r="I45" s="16"/>
      <c r="J45" s="16"/>
      <c r="K45" s="16"/>
      <c r="L45" s="16">
        <f t="shared" si="1"/>
        <v>128127.28555243005</v>
      </c>
      <c r="M45" s="16"/>
      <c r="N45" s="16"/>
    </row>
    <row r="46" spans="1:17" ht="12.75" customHeight="1" x14ac:dyDescent="0.25">
      <c r="A46" s="1"/>
      <c r="B46" s="11">
        <v>30</v>
      </c>
      <c r="C46" s="37"/>
      <c r="D46" s="12" t="s">
        <v>123</v>
      </c>
      <c r="E46" s="16">
        <v>1</v>
      </c>
      <c r="F46" s="16">
        <v>116311.43423042951</v>
      </c>
      <c r="G46" s="16"/>
      <c r="H46" s="16"/>
      <c r="I46" s="16"/>
      <c r="J46" s="16"/>
      <c r="K46" s="16"/>
      <c r="L46" s="16">
        <f t="shared" si="1"/>
        <v>124453.23462655958</v>
      </c>
      <c r="M46" s="16"/>
      <c r="N46" s="16"/>
    </row>
    <row r="47" spans="1:17" ht="12.75" customHeight="1" x14ac:dyDescent="0.25">
      <c r="A47" s="1"/>
      <c r="B47" s="11">
        <v>31</v>
      </c>
      <c r="C47" s="37"/>
      <c r="D47" s="12" t="s">
        <v>124</v>
      </c>
      <c r="E47" s="16">
        <v>1</v>
      </c>
      <c r="F47" s="16">
        <v>116119.47394855306</v>
      </c>
      <c r="G47" s="16"/>
      <c r="H47" s="16"/>
      <c r="I47" s="16"/>
      <c r="J47" s="16"/>
      <c r="K47" s="16"/>
      <c r="L47" s="16">
        <f t="shared" si="1"/>
        <v>124247.83712495178</v>
      </c>
      <c r="M47" s="16"/>
      <c r="N47" s="16"/>
    </row>
    <row r="48" spans="1:17" ht="12.75" customHeight="1" x14ac:dyDescent="0.25">
      <c r="A48" s="1"/>
      <c r="B48" s="11">
        <v>32</v>
      </c>
      <c r="C48" s="37"/>
      <c r="D48" s="12" t="s">
        <v>38</v>
      </c>
      <c r="E48" s="16">
        <v>1</v>
      </c>
      <c r="F48" s="16">
        <v>115467.1089281134</v>
      </c>
      <c r="G48" s="16"/>
      <c r="H48" s="16"/>
      <c r="I48" s="16"/>
      <c r="J48" s="16"/>
      <c r="K48" s="16"/>
      <c r="L48" s="16">
        <f t="shared" si="1"/>
        <v>123549.80655308135</v>
      </c>
      <c r="M48" s="16"/>
      <c r="N48" s="16"/>
    </row>
    <row r="49" spans="1:14" ht="12.75" customHeight="1" x14ac:dyDescent="0.25">
      <c r="A49" s="1"/>
      <c r="B49" s="11">
        <v>33</v>
      </c>
      <c r="C49" s="37"/>
      <c r="D49" s="12" t="s">
        <v>36</v>
      </c>
      <c r="E49" s="16">
        <v>1</v>
      </c>
      <c r="F49" s="16">
        <v>111118.27087354466</v>
      </c>
      <c r="G49" s="16"/>
      <c r="H49" s="16"/>
      <c r="I49" s="16"/>
      <c r="J49" s="16"/>
      <c r="K49" s="16"/>
      <c r="L49" s="16">
        <f t="shared" si="1"/>
        <v>118896.54983469279</v>
      </c>
      <c r="M49" s="16"/>
      <c r="N49" s="16"/>
    </row>
    <row r="50" spans="1:14" ht="12.75" customHeight="1" x14ac:dyDescent="0.25">
      <c r="A50" s="1"/>
      <c r="B50" s="11">
        <v>34</v>
      </c>
      <c r="C50" s="37"/>
      <c r="D50" s="12" t="s">
        <v>37</v>
      </c>
      <c r="E50" s="16">
        <v>5</v>
      </c>
      <c r="F50" s="16">
        <v>110961.0218562308</v>
      </c>
      <c r="G50" s="16"/>
      <c r="H50" s="16"/>
      <c r="I50" s="16"/>
      <c r="J50" s="16"/>
      <c r="K50" s="16"/>
      <c r="L50" s="16">
        <f t="shared" si="1"/>
        <v>118728.29338616696</v>
      </c>
      <c r="M50" s="16"/>
      <c r="N50" s="16"/>
    </row>
    <row r="51" spans="1:14" ht="12.75" customHeight="1" x14ac:dyDescent="0.25">
      <c r="A51" s="1"/>
      <c r="B51" s="11">
        <v>35</v>
      </c>
      <c r="C51" s="37"/>
      <c r="D51" s="12" t="s">
        <v>125</v>
      </c>
      <c r="E51" s="16">
        <v>1</v>
      </c>
      <c r="F51" s="16">
        <v>109530.32788107877</v>
      </c>
      <c r="G51" s="16"/>
      <c r="H51" s="16"/>
      <c r="I51" s="16"/>
      <c r="J51" s="16"/>
      <c r="K51" s="16"/>
      <c r="L51" s="16">
        <f t="shared" si="1"/>
        <v>117197.4508327543</v>
      </c>
      <c r="M51" s="16"/>
      <c r="N51" s="16"/>
    </row>
    <row r="52" spans="1:14" ht="12.75" customHeight="1" x14ac:dyDescent="0.25">
      <c r="A52" s="1"/>
      <c r="B52" s="11">
        <v>36</v>
      </c>
      <c r="C52" s="37"/>
      <c r="D52" s="12" t="s">
        <v>35</v>
      </c>
      <c r="E52" s="16">
        <v>1</v>
      </c>
      <c r="F52" s="16">
        <v>109529.76459679067</v>
      </c>
      <c r="G52" s="16"/>
      <c r="H52" s="16"/>
      <c r="I52" s="16"/>
      <c r="J52" s="16"/>
      <c r="K52" s="16"/>
      <c r="L52" s="16">
        <f t="shared" si="1"/>
        <v>117196.84811856602</v>
      </c>
      <c r="M52" s="16"/>
      <c r="N52" s="16"/>
    </row>
    <row r="53" spans="1:14" ht="12.75" customHeight="1" x14ac:dyDescent="0.25">
      <c r="A53" s="1"/>
      <c r="B53" s="11">
        <v>37</v>
      </c>
      <c r="C53" s="37"/>
      <c r="D53" s="12" t="s">
        <v>126</v>
      </c>
      <c r="E53" s="16">
        <v>1</v>
      </c>
      <c r="F53" s="16">
        <v>103373.61116989452</v>
      </c>
      <c r="G53" s="16"/>
      <c r="H53" s="16"/>
      <c r="I53" s="16"/>
      <c r="J53" s="16"/>
      <c r="K53" s="16"/>
      <c r="L53" s="16">
        <f t="shared" si="1"/>
        <v>110609.76395178714</v>
      </c>
      <c r="M53" s="16"/>
      <c r="N53" s="16"/>
    </row>
    <row r="54" spans="1:14" ht="12.75" customHeight="1" x14ac:dyDescent="0.25">
      <c r="A54" s="31"/>
      <c r="B54" s="11">
        <v>38</v>
      </c>
      <c r="C54" s="37"/>
      <c r="D54" s="12" t="s">
        <v>179</v>
      </c>
      <c r="E54" s="16">
        <v>1</v>
      </c>
      <c r="F54" s="16">
        <v>101211.05861937966</v>
      </c>
      <c r="G54" s="16"/>
      <c r="H54" s="16"/>
      <c r="I54" s="16"/>
      <c r="J54" s="16"/>
      <c r="K54" s="16"/>
      <c r="L54" s="16">
        <f t="shared" si="1"/>
        <v>108295.83272273625</v>
      </c>
      <c r="M54" s="16"/>
      <c r="N54" s="16"/>
    </row>
    <row r="55" spans="1:14" ht="12.75" customHeight="1" x14ac:dyDescent="0.25">
      <c r="A55" s="1"/>
      <c r="B55" s="11">
        <v>39</v>
      </c>
      <c r="C55" s="37"/>
      <c r="D55" s="12" t="s">
        <v>178</v>
      </c>
      <c r="E55" s="16">
        <v>1</v>
      </c>
      <c r="F55" s="16">
        <v>96665.921374864105</v>
      </c>
      <c r="G55" s="16"/>
      <c r="H55" s="16"/>
      <c r="I55" s="16"/>
      <c r="J55" s="16"/>
      <c r="K55" s="16"/>
      <c r="L55" s="16">
        <f t="shared" si="1"/>
        <v>103432.5358711046</v>
      </c>
      <c r="M55" s="16"/>
      <c r="N55" s="16"/>
    </row>
    <row r="56" spans="1:14" ht="12.75" customHeight="1" x14ac:dyDescent="0.25">
      <c r="A56" s="1"/>
      <c r="B56" s="11">
        <v>40</v>
      </c>
      <c r="C56" s="37"/>
      <c r="D56" s="12" t="s">
        <v>34</v>
      </c>
      <c r="E56" s="16">
        <v>1</v>
      </c>
      <c r="F56" s="16">
        <v>96663.999442430315</v>
      </c>
      <c r="G56" s="16"/>
      <c r="H56" s="16"/>
      <c r="I56" s="16"/>
      <c r="J56" s="16"/>
      <c r="K56" s="16"/>
      <c r="L56" s="16">
        <f t="shared" si="1"/>
        <v>103430.47940340044</v>
      </c>
      <c r="M56" s="16"/>
      <c r="N56" s="16"/>
    </row>
    <row r="57" spans="1:14" ht="12.75" customHeight="1" x14ac:dyDescent="0.25">
      <c r="A57" s="1"/>
      <c r="B57" s="11">
        <v>41</v>
      </c>
      <c r="C57" s="37"/>
      <c r="D57" s="12" t="s">
        <v>33</v>
      </c>
      <c r="E57" s="16">
        <v>1</v>
      </c>
      <c r="F57" s="16">
        <v>96543.616583620009</v>
      </c>
      <c r="G57" s="16"/>
      <c r="H57" s="16"/>
      <c r="I57" s="16"/>
      <c r="J57" s="16"/>
      <c r="K57" s="16"/>
      <c r="L57" s="16">
        <f t="shared" si="1"/>
        <v>103301.66974447342</v>
      </c>
      <c r="M57" s="16"/>
      <c r="N57" s="16"/>
    </row>
    <row r="58" spans="1:14" ht="12.75" customHeight="1" x14ac:dyDescent="0.25">
      <c r="A58" s="1"/>
      <c r="B58" s="11">
        <v>42</v>
      </c>
      <c r="C58" s="37"/>
      <c r="D58" s="12" t="s">
        <v>127</v>
      </c>
      <c r="E58" s="16">
        <v>1</v>
      </c>
      <c r="F58" s="16">
        <v>95738.690896197513</v>
      </c>
      <c r="G58" s="16"/>
      <c r="H58" s="16"/>
      <c r="I58" s="16"/>
      <c r="J58" s="16"/>
      <c r="K58" s="16"/>
      <c r="L58" s="16">
        <f t="shared" si="1"/>
        <v>102440.39925893134</v>
      </c>
      <c r="M58" s="16"/>
      <c r="N58" s="16"/>
    </row>
    <row r="59" spans="1:14" ht="12.75" customHeight="1" x14ac:dyDescent="0.25">
      <c r="A59" s="1"/>
      <c r="B59" s="11">
        <v>43</v>
      </c>
      <c r="C59" s="37"/>
      <c r="D59" s="12" t="s">
        <v>157</v>
      </c>
      <c r="E59" s="16">
        <v>5</v>
      </c>
      <c r="F59" s="16">
        <v>94792.406132690521</v>
      </c>
      <c r="G59" s="16"/>
      <c r="H59" s="16"/>
      <c r="I59" s="16"/>
      <c r="J59" s="16"/>
      <c r="K59" s="16"/>
      <c r="L59" s="16">
        <f t="shared" si="1"/>
        <v>101427.87456197887</v>
      </c>
      <c r="M59" s="16"/>
      <c r="N59" s="16"/>
    </row>
    <row r="60" spans="1:14" ht="12.75" customHeight="1" x14ac:dyDescent="0.25">
      <c r="A60" s="1"/>
      <c r="B60" s="11">
        <v>44</v>
      </c>
      <c r="C60" s="37"/>
      <c r="D60" s="12" t="s">
        <v>159</v>
      </c>
      <c r="E60" s="16">
        <v>2</v>
      </c>
      <c r="F60" s="16">
        <v>93004.756569159668</v>
      </c>
      <c r="G60" s="16"/>
      <c r="H60" s="16"/>
      <c r="I60" s="16"/>
      <c r="J60" s="16"/>
      <c r="K60" s="16"/>
      <c r="L60" s="16">
        <f t="shared" si="1"/>
        <v>99515.089529000848</v>
      </c>
      <c r="M60" s="16"/>
      <c r="N60" s="16"/>
    </row>
    <row r="61" spans="1:14" ht="12.75" customHeight="1" x14ac:dyDescent="0.25">
      <c r="A61" s="31"/>
      <c r="B61" s="11">
        <v>45</v>
      </c>
      <c r="C61" s="37"/>
      <c r="D61" s="12" t="s">
        <v>72</v>
      </c>
      <c r="E61" s="16">
        <v>5</v>
      </c>
      <c r="F61" s="16">
        <v>84973.778220000007</v>
      </c>
      <c r="G61" s="16"/>
      <c r="H61" s="16"/>
      <c r="I61" s="16"/>
      <c r="J61" s="16"/>
      <c r="K61" s="16"/>
      <c r="L61" s="16">
        <f t="shared" si="1"/>
        <v>90921.942695400008</v>
      </c>
      <c r="N61" s="16"/>
    </row>
    <row r="62" spans="1:14" ht="12.75" customHeight="1" x14ac:dyDescent="0.25">
      <c r="A62" s="1"/>
      <c r="B62" s="11">
        <v>46</v>
      </c>
      <c r="C62" s="37"/>
      <c r="D62" s="12" t="s">
        <v>9</v>
      </c>
      <c r="E62" s="16">
        <v>4</v>
      </c>
      <c r="F62" s="16">
        <v>84270.563743779334</v>
      </c>
      <c r="G62" s="16"/>
      <c r="H62" s="16"/>
      <c r="I62" s="16"/>
      <c r="J62" s="16"/>
      <c r="K62" s="16"/>
      <c r="L62" s="16">
        <f t="shared" si="1"/>
        <v>90169.503205843896</v>
      </c>
      <c r="M62" s="16"/>
      <c r="N62" s="16"/>
    </row>
    <row r="63" spans="1:14" ht="12.75" customHeight="1" x14ac:dyDescent="0.2">
      <c r="A63" s="27"/>
      <c r="B63" s="11">
        <v>47</v>
      </c>
      <c r="C63" s="20"/>
      <c r="D63" s="20" t="s">
        <v>130</v>
      </c>
      <c r="E63" s="29">
        <v>18</v>
      </c>
      <c r="F63" s="29"/>
      <c r="G63" s="29"/>
      <c r="H63" s="29"/>
      <c r="I63" s="29"/>
      <c r="J63" s="16"/>
      <c r="K63" s="29"/>
      <c r="L63" s="29"/>
      <c r="M63" s="29"/>
      <c r="N63" s="29"/>
    </row>
    <row r="64" spans="1:14" ht="12.75" customHeight="1" x14ac:dyDescent="0.2">
      <c r="A64" s="27"/>
      <c r="B64" s="20"/>
      <c r="C64" s="20"/>
      <c r="D64" s="20" t="s">
        <v>131</v>
      </c>
      <c r="E64" s="29"/>
      <c r="F64" s="29">
        <v>83389.38</v>
      </c>
      <c r="G64" s="29"/>
      <c r="H64" s="29"/>
      <c r="I64" s="29"/>
      <c r="J64" s="16"/>
      <c r="K64" s="29"/>
      <c r="L64" s="29">
        <f t="shared" ref="L64:L71" si="2">F64*(1+$O$8)</f>
        <v>89226.636600000013</v>
      </c>
      <c r="M64" s="29"/>
      <c r="N64" s="29"/>
    </row>
    <row r="65" spans="1:14" ht="12.75" customHeight="1" x14ac:dyDescent="0.2">
      <c r="A65" s="27"/>
      <c r="B65" s="30"/>
      <c r="C65" s="20"/>
      <c r="D65" s="20" t="s">
        <v>77</v>
      </c>
      <c r="E65" s="29"/>
      <c r="F65" s="29">
        <v>68539.92</v>
      </c>
      <c r="G65" s="29"/>
      <c r="H65" s="29"/>
      <c r="I65" s="29"/>
      <c r="J65" s="16"/>
      <c r="K65" s="29"/>
      <c r="L65" s="29">
        <f t="shared" si="2"/>
        <v>73337.714399999997</v>
      </c>
      <c r="M65" s="29"/>
      <c r="N65" s="29"/>
    </row>
    <row r="66" spans="1:14" ht="12.75" customHeight="1" x14ac:dyDescent="0.2">
      <c r="A66" s="27"/>
      <c r="B66" s="20"/>
      <c r="C66" s="20"/>
      <c r="D66" s="20" t="s">
        <v>132</v>
      </c>
      <c r="E66" s="29"/>
      <c r="F66" s="29">
        <v>65904.510000000009</v>
      </c>
      <c r="G66" s="29"/>
      <c r="H66" s="29"/>
      <c r="I66" s="29"/>
      <c r="J66" s="16"/>
      <c r="K66" s="29"/>
      <c r="L66" s="29">
        <f t="shared" si="2"/>
        <v>70517.825700000016</v>
      </c>
      <c r="M66" s="29"/>
      <c r="N66" s="29"/>
    </row>
    <row r="67" spans="1:14" ht="12.75" customHeight="1" x14ac:dyDescent="0.2">
      <c r="A67" s="27"/>
      <c r="B67" s="20"/>
      <c r="C67" s="20"/>
      <c r="D67" s="20" t="s">
        <v>133</v>
      </c>
      <c r="E67" s="29"/>
      <c r="F67" s="29">
        <v>63369.68</v>
      </c>
      <c r="G67" s="29"/>
      <c r="H67" s="29"/>
      <c r="I67" s="29"/>
      <c r="J67" s="16"/>
      <c r="K67" s="29"/>
      <c r="L67" s="29">
        <f t="shared" si="2"/>
        <v>67805.5576</v>
      </c>
      <c r="M67" s="29"/>
      <c r="N67" s="29"/>
    </row>
    <row r="68" spans="1:14" ht="12.75" customHeight="1" x14ac:dyDescent="0.2">
      <c r="A68" s="27"/>
      <c r="B68" s="30"/>
      <c r="C68" s="20"/>
      <c r="D68" s="20" t="s">
        <v>92</v>
      </c>
      <c r="E68" s="29"/>
      <c r="F68" s="29">
        <v>60932.22</v>
      </c>
      <c r="G68" s="29"/>
      <c r="H68" s="29"/>
      <c r="I68" s="29"/>
      <c r="J68" s="16"/>
      <c r="K68" s="29"/>
      <c r="L68" s="29">
        <f t="shared" si="2"/>
        <v>65197.475400000003</v>
      </c>
      <c r="M68" s="29"/>
      <c r="N68" s="29"/>
    </row>
    <row r="69" spans="1:14" ht="12.75" customHeight="1" x14ac:dyDescent="0.2">
      <c r="A69" s="27"/>
      <c r="B69" s="30"/>
      <c r="C69" s="20"/>
      <c r="D69" s="20" t="s">
        <v>100</v>
      </c>
      <c r="E69" s="29"/>
      <c r="F69" s="29">
        <v>54168.75</v>
      </c>
      <c r="G69" s="29"/>
      <c r="H69" s="29"/>
      <c r="I69" s="29"/>
      <c r="J69" s="16"/>
      <c r="K69" s="29"/>
      <c r="L69" s="29">
        <f t="shared" si="2"/>
        <v>57960.5625</v>
      </c>
      <c r="M69" s="29"/>
      <c r="N69" s="29"/>
    </row>
    <row r="70" spans="1:14" ht="12.75" customHeight="1" x14ac:dyDescent="0.2">
      <c r="A70" s="27"/>
      <c r="B70" s="20"/>
      <c r="C70" s="20"/>
      <c r="D70" s="20" t="s">
        <v>134</v>
      </c>
      <c r="E70" s="29"/>
      <c r="F70" s="29">
        <v>50081.350000000006</v>
      </c>
      <c r="G70" s="29"/>
      <c r="H70" s="29"/>
      <c r="I70" s="29"/>
      <c r="J70" s="16"/>
      <c r="K70" s="29"/>
      <c r="L70" s="29">
        <f t="shared" si="2"/>
        <v>53587.044500000011</v>
      </c>
      <c r="M70" s="29"/>
      <c r="N70" s="29"/>
    </row>
    <row r="71" spans="1:14" ht="12.75" customHeight="1" x14ac:dyDescent="0.2">
      <c r="A71" s="27"/>
      <c r="B71" s="20"/>
      <c r="C71" s="20"/>
      <c r="D71" s="20" t="s">
        <v>155</v>
      </c>
      <c r="E71" s="29"/>
      <c r="F71" s="29">
        <v>46303.18</v>
      </c>
      <c r="G71" s="29"/>
      <c r="H71" s="29"/>
      <c r="I71" s="29"/>
      <c r="J71" s="16"/>
      <c r="K71" s="29"/>
      <c r="L71" s="29">
        <f t="shared" si="2"/>
        <v>49544.402600000001</v>
      </c>
      <c r="M71" s="29"/>
      <c r="N71" s="29"/>
    </row>
    <row r="72" spans="1:14" s="20" customFormat="1" ht="12.75" customHeight="1" x14ac:dyDescent="0.2">
      <c r="A72" s="27"/>
      <c r="B72" s="28">
        <v>48</v>
      </c>
      <c r="D72" s="20" t="s">
        <v>135</v>
      </c>
      <c r="E72" s="29">
        <v>15</v>
      </c>
      <c r="F72" s="29"/>
      <c r="G72" s="29"/>
      <c r="H72" s="29"/>
      <c r="I72" s="29"/>
      <c r="J72" s="16"/>
      <c r="K72" s="29"/>
      <c r="L72" s="29"/>
      <c r="M72" s="29"/>
      <c r="N72" s="29"/>
    </row>
    <row r="73" spans="1:14" s="20" customFormat="1" ht="12.75" customHeight="1" x14ac:dyDescent="0.2">
      <c r="A73" s="31"/>
      <c r="B73" s="32"/>
      <c r="C73" s="33"/>
      <c r="D73" s="34" t="s">
        <v>136</v>
      </c>
      <c r="E73" s="35"/>
      <c r="F73" s="35">
        <v>81706.059210000007</v>
      </c>
      <c r="G73" s="29"/>
      <c r="H73" s="29"/>
      <c r="I73" s="29"/>
      <c r="J73" s="16"/>
      <c r="K73" s="35"/>
      <c r="L73" s="16">
        <f t="shared" ref="L73:L94" si="3">F73*(1+$O$8)</f>
        <v>87425.483354700016</v>
      </c>
      <c r="M73" s="35"/>
      <c r="N73" s="35"/>
    </row>
    <row r="74" spans="1:14" s="20" customFormat="1" ht="12.75" customHeight="1" x14ac:dyDescent="0.2">
      <c r="A74" s="31"/>
      <c r="B74" s="32"/>
      <c r="C74" s="33"/>
      <c r="D74" s="34" t="s">
        <v>164</v>
      </c>
      <c r="E74" s="35"/>
      <c r="F74" s="35">
        <v>80182.590000000011</v>
      </c>
      <c r="G74" s="29"/>
      <c r="H74" s="29"/>
      <c r="I74" s="29"/>
      <c r="J74" s="16"/>
      <c r="K74" s="35"/>
      <c r="L74" s="16">
        <f t="shared" si="3"/>
        <v>85795.371300000013</v>
      </c>
      <c r="M74" s="35"/>
      <c r="N74" s="35"/>
    </row>
    <row r="75" spans="1:14" s="20" customFormat="1" ht="12.75" customHeight="1" x14ac:dyDescent="0.2">
      <c r="A75" s="31"/>
      <c r="B75" s="32"/>
      <c r="C75" s="33"/>
      <c r="D75" s="34" t="s">
        <v>137</v>
      </c>
      <c r="E75" s="35"/>
      <c r="F75" s="35">
        <v>78563.72815000001</v>
      </c>
      <c r="G75" s="29"/>
      <c r="H75" s="29"/>
      <c r="I75" s="29"/>
      <c r="J75" s="16"/>
      <c r="K75" s="35"/>
      <c r="L75" s="16">
        <f t="shared" si="3"/>
        <v>84063.189120500014</v>
      </c>
      <c r="M75" s="35"/>
      <c r="N75" s="35"/>
    </row>
    <row r="76" spans="1:14" s="20" customFormat="1" ht="12.75" customHeight="1" x14ac:dyDescent="0.2">
      <c r="A76" s="31"/>
      <c r="B76" s="32"/>
      <c r="C76" s="33"/>
      <c r="D76" s="34" t="s">
        <v>75</v>
      </c>
      <c r="E76" s="35"/>
      <c r="F76" s="35">
        <v>75541.33339</v>
      </c>
      <c r="G76" s="31"/>
      <c r="H76" s="35"/>
      <c r="I76" s="35"/>
      <c r="J76" s="16"/>
      <c r="K76" s="35"/>
      <c r="L76" s="16">
        <f t="shared" si="3"/>
        <v>80829.226727300003</v>
      </c>
      <c r="M76" s="35"/>
      <c r="N76" s="35"/>
    </row>
    <row r="77" spans="1:14" s="20" customFormat="1" ht="12.75" customHeight="1" x14ac:dyDescent="0.2">
      <c r="A77" s="31"/>
      <c r="B77" s="32"/>
      <c r="C77" s="33"/>
      <c r="D77" s="34" t="s">
        <v>138</v>
      </c>
      <c r="E77" s="35"/>
      <c r="F77" s="35">
        <v>67156.695689999993</v>
      </c>
      <c r="G77" s="31"/>
      <c r="H77" s="35"/>
      <c r="I77" s="35"/>
      <c r="J77" s="16"/>
      <c r="K77" s="35"/>
      <c r="L77" s="16">
        <f t="shared" si="3"/>
        <v>71857.664388299992</v>
      </c>
      <c r="M77" s="35"/>
      <c r="N77" s="35"/>
    </row>
    <row r="78" spans="1:14" s="20" customFormat="1" ht="12.75" customHeight="1" x14ac:dyDescent="0.2">
      <c r="A78" s="31"/>
      <c r="B78" s="32"/>
      <c r="C78" s="33"/>
      <c r="D78" s="34" t="s">
        <v>87</v>
      </c>
      <c r="E78" s="35"/>
      <c r="F78" s="35">
        <v>64573.70392</v>
      </c>
      <c r="G78" s="31"/>
      <c r="H78" s="35"/>
      <c r="I78" s="35"/>
      <c r="J78" s="16"/>
      <c r="K78" s="35"/>
      <c r="L78" s="16">
        <f t="shared" si="3"/>
        <v>69093.863194400008</v>
      </c>
      <c r="M78" s="35"/>
      <c r="N78" s="35"/>
    </row>
    <row r="79" spans="1:14" s="20" customFormat="1" ht="12.75" customHeight="1" x14ac:dyDescent="0.2">
      <c r="A79" s="31"/>
      <c r="B79" s="32"/>
      <c r="C79" s="33"/>
      <c r="D79" s="34" t="s">
        <v>139</v>
      </c>
      <c r="E79" s="35"/>
      <c r="F79" s="35">
        <v>59702.109479999999</v>
      </c>
      <c r="G79" s="29"/>
      <c r="H79" s="29"/>
      <c r="I79" s="29"/>
      <c r="J79" s="16"/>
      <c r="K79" s="35"/>
      <c r="L79" s="16">
        <f t="shared" si="3"/>
        <v>63881.2571436</v>
      </c>
      <c r="M79" s="35"/>
      <c r="N79" s="35"/>
    </row>
    <row r="80" spans="1:14" s="20" customFormat="1" ht="12.75" customHeight="1" x14ac:dyDescent="0.2">
      <c r="A80" s="31"/>
      <c r="B80" s="32"/>
      <c r="C80" s="33"/>
      <c r="D80" s="34" t="s">
        <v>165</v>
      </c>
      <c r="E80" s="35"/>
      <c r="F80" s="35">
        <v>56335.5</v>
      </c>
      <c r="G80" s="29"/>
      <c r="H80" s="29"/>
      <c r="I80" s="29"/>
      <c r="J80" s="16"/>
      <c r="K80" s="35"/>
      <c r="L80" s="16">
        <f t="shared" si="3"/>
        <v>60278.985000000001</v>
      </c>
      <c r="M80" s="35"/>
      <c r="N80" s="35"/>
    </row>
    <row r="81" spans="1:17" s="20" customFormat="1" ht="12.75" customHeight="1" x14ac:dyDescent="0.2">
      <c r="A81" s="31"/>
      <c r="B81" s="32"/>
      <c r="C81" s="33"/>
      <c r="D81" s="34" t="s">
        <v>140</v>
      </c>
      <c r="E81" s="35"/>
      <c r="F81" s="35">
        <v>51032.895649999999</v>
      </c>
      <c r="G81" s="29"/>
      <c r="H81" s="29"/>
      <c r="I81" s="29"/>
      <c r="J81" s="16"/>
      <c r="K81" s="35"/>
      <c r="L81" s="16">
        <f t="shared" si="3"/>
        <v>54605.198345500001</v>
      </c>
      <c r="M81" s="35"/>
      <c r="N81" s="35"/>
    </row>
    <row r="82" spans="1:17" s="33" customFormat="1" ht="12.75" customHeight="1" x14ac:dyDescent="0.25">
      <c r="A82" s="1"/>
      <c r="B82" s="11"/>
      <c r="C82" s="37"/>
      <c r="D82" s="12" t="s">
        <v>110</v>
      </c>
      <c r="E82" s="16"/>
      <c r="F82" s="16">
        <v>42809.630000000005</v>
      </c>
      <c r="G82" s="16"/>
      <c r="H82" s="16"/>
      <c r="I82" s="16"/>
      <c r="J82" s="16"/>
      <c r="K82" s="16"/>
      <c r="L82" s="16">
        <f t="shared" si="3"/>
        <v>45806.304100000008</v>
      </c>
      <c r="M82" s="1"/>
      <c r="N82" s="35"/>
    </row>
    <row r="83" spans="1:17" s="33" customFormat="1" ht="12.75" customHeight="1" x14ac:dyDescent="0.2">
      <c r="A83" s="31"/>
      <c r="B83" s="32"/>
      <c r="D83" s="34" t="s">
        <v>177</v>
      </c>
      <c r="E83" s="35"/>
      <c r="F83" s="35">
        <v>42809.630000000005</v>
      </c>
      <c r="G83" s="29"/>
      <c r="H83" s="29"/>
      <c r="I83" s="29"/>
      <c r="J83" s="16"/>
      <c r="K83" s="35"/>
      <c r="L83" s="16">
        <f t="shared" si="3"/>
        <v>45806.304100000008</v>
      </c>
      <c r="M83" s="35"/>
      <c r="N83" s="35"/>
    </row>
    <row r="84" spans="1:17" s="33" customFormat="1" ht="12.75" customHeight="1" x14ac:dyDescent="0.2">
      <c r="A84" s="31"/>
      <c r="B84" s="32"/>
      <c r="D84" s="71" t="s">
        <v>166</v>
      </c>
      <c r="E84" s="35"/>
      <c r="F84" s="35">
        <v>42809.630000000005</v>
      </c>
      <c r="G84" s="72"/>
      <c r="H84" s="72"/>
      <c r="I84" s="72"/>
      <c r="J84" s="16"/>
      <c r="K84" s="35"/>
      <c r="L84" s="16">
        <f t="shared" si="3"/>
        <v>45806.304100000008</v>
      </c>
      <c r="M84" s="35"/>
      <c r="N84" s="35"/>
    </row>
    <row r="85" spans="1:17" s="33" customFormat="1" ht="12.75" customHeight="1" x14ac:dyDescent="0.2">
      <c r="A85" s="31"/>
      <c r="B85" s="32"/>
      <c r="D85" s="34" t="s">
        <v>167</v>
      </c>
      <c r="E85" s="35"/>
      <c r="F85" s="35">
        <v>41163.97</v>
      </c>
      <c r="G85" s="29"/>
      <c r="H85" s="29"/>
      <c r="I85" s="29"/>
      <c r="J85" s="16"/>
      <c r="K85" s="35"/>
      <c r="L85" s="16">
        <f t="shared" si="3"/>
        <v>44045.447900000006</v>
      </c>
      <c r="M85" s="35"/>
      <c r="N85" s="35"/>
    </row>
    <row r="86" spans="1:17" s="33" customFormat="1" ht="12.75" customHeight="1" x14ac:dyDescent="0.2">
      <c r="A86" s="31"/>
      <c r="B86" s="32"/>
      <c r="D86" s="34" t="s">
        <v>168</v>
      </c>
      <c r="E86" s="35"/>
      <c r="F86" s="35">
        <v>35186.950000000004</v>
      </c>
      <c r="G86" s="29"/>
      <c r="H86" s="29"/>
      <c r="I86" s="29"/>
      <c r="J86" s="16"/>
      <c r="K86" s="35"/>
      <c r="L86" s="16">
        <f t="shared" si="3"/>
        <v>37650.036500000009</v>
      </c>
      <c r="M86" s="35"/>
      <c r="N86" s="35"/>
    </row>
    <row r="87" spans="1:17" s="33" customFormat="1" ht="12.75" customHeight="1" x14ac:dyDescent="0.25">
      <c r="A87" s="1"/>
      <c r="B87" s="11">
        <v>49</v>
      </c>
      <c r="C87" s="37"/>
      <c r="D87" s="12" t="s">
        <v>73</v>
      </c>
      <c r="E87" s="16">
        <v>6</v>
      </c>
      <c r="F87" s="16">
        <v>81706.059210000007</v>
      </c>
      <c r="G87" s="16"/>
      <c r="H87" s="16"/>
      <c r="I87" s="16"/>
      <c r="J87" s="16"/>
      <c r="K87" s="16"/>
      <c r="L87" s="16">
        <f t="shared" si="3"/>
        <v>87425.483354700016</v>
      </c>
      <c r="M87" s="16"/>
      <c r="N87" s="16"/>
    </row>
    <row r="88" spans="1:17" s="33" customFormat="1" ht="12.75" customHeight="1" x14ac:dyDescent="0.25">
      <c r="A88" s="1"/>
      <c r="B88" s="11">
        <v>50</v>
      </c>
      <c r="C88" s="37"/>
      <c r="D88" s="12" t="s">
        <v>32</v>
      </c>
      <c r="E88" s="16">
        <v>11</v>
      </c>
      <c r="F88" s="16">
        <v>81485.639966868097</v>
      </c>
      <c r="G88" s="16"/>
      <c r="H88" s="16"/>
      <c r="I88" s="16"/>
      <c r="J88" s="16"/>
      <c r="K88" s="16"/>
      <c r="L88" s="16">
        <f t="shared" si="3"/>
        <v>87189.634764548871</v>
      </c>
      <c r="M88" s="16"/>
      <c r="N88" s="16"/>
      <c r="P88" s="31"/>
    </row>
    <row r="89" spans="1:17" s="33" customFormat="1" ht="12.75" customHeight="1" x14ac:dyDescent="0.25">
      <c r="A89" s="1"/>
      <c r="B89" s="11">
        <v>51</v>
      </c>
      <c r="C89" s="37"/>
      <c r="D89" s="12" t="s">
        <v>74</v>
      </c>
      <c r="E89" s="16">
        <v>1</v>
      </c>
      <c r="F89" s="16">
        <v>77098.850000000006</v>
      </c>
      <c r="G89" s="16"/>
      <c r="H89" s="16"/>
      <c r="I89" s="16"/>
      <c r="J89" s="16"/>
      <c r="K89" s="16"/>
      <c r="L89" s="16">
        <f t="shared" si="3"/>
        <v>82495.769500000009</v>
      </c>
      <c r="M89" s="16"/>
      <c r="N89" s="16"/>
      <c r="Q89" s="31"/>
    </row>
    <row r="90" spans="1:17" s="33" customFormat="1" ht="12.75" customHeight="1" x14ac:dyDescent="0.25">
      <c r="A90" s="1"/>
      <c r="B90" s="11">
        <v>52</v>
      </c>
      <c r="C90" s="37" t="s">
        <v>2</v>
      </c>
      <c r="D90" s="12" t="s">
        <v>8</v>
      </c>
      <c r="E90" s="16">
        <v>42</v>
      </c>
      <c r="F90" s="16">
        <v>75320.823283925463</v>
      </c>
      <c r="G90" s="16"/>
      <c r="H90" s="16"/>
      <c r="I90" s="16"/>
      <c r="J90" s="16"/>
      <c r="K90" s="16"/>
      <c r="L90" s="16">
        <f t="shared" si="3"/>
        <v>80593.280913800249</v>
      </c>
      <c r="M90" s="16"/>
      <c r="N90" s="16"/>
      <c r="P90" s="31"/>
    </row>
    <row r="91" spans="1:17" ht="12.75" customHeight="1" x14ac:dyDescent="0.25">
      <c r="A91" s="1"/>
      <c r="B91" s="11">
        <v>53</v>
      </c>
      <c r="C91" s="37"/>
      <c r="D91" s="12" t="s">
        <v>76</v>
      </c>
      <c r="E91" s="16">
        <v>1</v>
      </c>
      <c r="F91" s="16">
        <v>74132.81</v>
      </c>
      <c r="G91" s="29"/>
      <c r="H91" s="29"/>
      <c r="I91" s="29"/>
      <c r="J91" s="16"/>
      <c r="K91" s="16"/>
      <c r="L91" s="16">
        <f t="shared" si="3"/>
        <v>79322.106700000004</v>
      </c>
      <c r="M91" s="16"/>
      <c r="N91" s="16"/>
    </row>
    <row r="92" spans="1:17" s="33" customFormat="1" ht="12.6" customHeight="1" x14ac:dyDescent="0.25">
      <c r="A92" s="1"/>
      <c r="B92" s="11">
        <v>54</v>
      </c>
      <c r="C92" s="37"/>
      <c r="D92" s="12" t="s">
        <v>129</v>
      </c>
      <c r="E92" s="16">
        <v>1</v>
      </c>
      <c r="F92" s="16">
        <v>73781.733966871732</v>
      </c>
      <c r="G92" s="16"/>
      <c r="H92" s="16"/>
      <c r="I92" s="16"/>
      <c r="J92" s="16"/>
      <c r="K92" s="16"/>
      <c r="L92" s="16">
        <f t="shared" si="3"/>
        <v>78946.455344552756</v>
      </c>
      <c r="M92" s="16"/>
      <c r="N92" s="16"/>
      <c r="Q92" s="31"/>
    </row>
    <row r="93" spans="1:17" s="33" customFormat="1" ht="12.6" customHeight="1" x14ac:dyDescent="0.25">
      <c r="A93" s="31"/>
      <c r="B93" s="11">
        <v>55</v>
      </c>
      <c r="C93" s="37"/>
      <c r="D93" s="12" t="s">
        <v>78</v>
      </c>
      <c r="E93" s="16">
        <v>1</v>
      </c>
      <c r="F93" s="16">
        <v>69842.178479999988</v>
      </c>
      <c r="G93" s="16"/>
      <c r="H93" s="16"/>
      <c r="I93" s="16"/>
      <c r="J93" s="16"/>
      <c r="K93" s="16"/>
      <c r="L93" s="16">
        <f t="shared" si="3"/>
        <v>74731.130973599997</v>
      </c>
      <c r="M93" s="1"/>
      <c r="N93" s="16"/>
      <c r="Q93" s="31"/>
    </row>
    <row r="94" spans="1:17" s="33" customFormat="1" ht="12.6" customHeight="1" x14ac:dyDescent="0.25">
      <c r="A94" s="31"/>
      <c r="B94" s="11">
        <v>56</v>
      </c>
      <c r="C94" s="37"/>
      <c r="D94" s="12" t="s">
        <v>80</v>
      </c>
      <c r="E94" s="16">
        <v>1</v>
      </c>
      <c r="F94" s="16">
        <v>67156.695689999993</v>
      </c>
      <c r="G94" s="16"/>
      <c r="H94" s="16"/>
      <c r="I94" s="16"/>
      <c r="J94" s="16"/>
      <c r="K94" s="16"/>
      <c r="L94" s="16">
        <f t="shared" si="3"/>
        <v>71857.664388299992</v>
      </c>
      <c r="M94" s="1"/>
      <c r="N94" s="16"/>
      <c r="Q94" s="31"/>
    </row>
    <row r="95" spans="1:17" s="33" customFormat="1" ht="12.6" customHeight="1" x14ac:dyDescent="0.2">
      <c r="A95" s="31"/>
      <c r="B95" s="11">
        <v>57</v>
      </c>
      <c r="D95" s="34" t="s">
        <v>141</v>
      </c>
      <c r="E95" s="35">
        <v>29</v>
      </c>
      <c r="F95" s="35"/>
      <c r="G95" s="35"/>
      <c r="H95" s="35"/>
      <c r="I95" s="35"/>
      <c r="J95" s="16"/>
      <c r="K95" s="35"/>
      <c r="L95" s="35"/>
      <c r="M95" s="35"/>
      <c r="N95" s="31"/>
      <c r="Q95" s="31"/>
    </row>
    <row r="96" spans="1:17" ht="12.75" customHeight="1" x14ac:dyDescent="0.2">
      <c r="A96" s="31"/>
      <c r="B96" s="36"/>
      <c r="C96" s="33"/>
      <c r="D96" s="34" t="s">
        <v>142</v>
      </c>
      <c r="E96" s="35"/>
      <c r="F96" s="35">
        <v>67156.695689999993</v>
      </c>
      <c r="G96" s="35"/>
      <c r="H96" s="35"/>
      <c r="I96" s="35"/>
      <c r="J96" s="16"/>
      <c r="K96" s="35"/>
      <c r="L96" s="29">
        <f t="shared" ref="L96:L108" si="4">F96*(1+$O$8)</f>
        <v>71857.664388299992</v>
      </c>
      <c r="M96" s="35"/>
      <c r="N96" s="35"/>
    </row>
    <row r="97" spans="1:17" ht="12.75" customHeight="1" x14ac:dyDescent="0.2">
      <c r="A97" s="31"/>
      <c r="B97" s="36"/>
      <c r="C97" s="33"/>
      <c r="D97" s="34" t="s">
        <v>88</v>
      </c>
      <c r="E97" s="35"/>
      <c r="F97" s="35">
        <v>64573.70392</v>
      </c>
      <c r="G97" s="35"/>
      <c r="H97" s="35"/>
      <c r="I97" s="35"/>
      <c r="J97" s="16"/>
      <c r="K97" s="35"/>
      <c r="L97" s="29">
        <f t="shared" si="4"/>
        <v>69093.863194400008</v>
      </c>
      <c r="M97" s="35"/>
      <c r="N97" s="35"/>
    </row>
    <row r="98" spans="1:17" ht="12.75" customHeight="1" x14ac:dyDescent="0.2">
      <c r="A98" s="27"/>
      <c r="B98" s="30"/>
      <c r="C98" s="20"/>
      <c r="D98" s="20" t="s">
        <v>93</v>
      </c>
      <c r="E98" s="29"/>
      <c r="F98" s="29">
        <v>62089.932179999996</v>
      </c>
      <c r="G98" s="29"/>
      <c r="H98" s="29"/>
      <c r="I98" s="29"/>
      <c r="J98" s="16"/>
      <c r="K98" s="29"/>
      <c r="L98" s="29">
        <f t="shared" si="4"/>
        <v>66436.227432600004</v>
      </c>
      <c r="M98" s="29"/>
      <c r="N98" s="35"/>
    </row>
    <row r="99" spans="1:17" ht="12.75" customHeight="1" x14ac:dyDescent="0.2">
      <c r="A99" s="31"/>
      <c r="B99" s="36"/>
      <c r="C99" s="33"/>
      <c r="D99" s="34" t="s">
        <v>143</v>
      </c>
      <c r="E99" s="35"/>
      <c r="F99" s="35">
        <v>47182.940419999999</v>
      </c>
      <c r="G99" s="29"/>
      <c r="H99" s="29"/>
      <c r="I99" s="29"/>
      <c r="J99" s="16"/>
      <c r="K99" s="35"/>
      <c r="L99" s="29">
        <f t="shared" si="4"/>
        <v>50485.746249399999</v>
      </c>
      <c r="M99" s="35"/>
      <c r="N99" s="35"/>
    </row>
    <row r="100" spans="1:17" ht="12.75" customHeight="1" x14ac:dyDescent="0.2">
      <c r="A100" s="31"/>
      <c r="B100" s="36"/>
      <c r="C100" s="33"/>
      <c r="D100" s="34" t="s">
        <v>111</v>
      </c>
      <c r="E100" s="35"/>
      <c r="F100" s="35">
        <v>41946.085429999992</v>
      </c>
      <c r="G100" s="29"/>
      <c r="H100" s="29"/>
      <c r="I100" s="29"/>
      <c r="J100" s="16"/>
      <c r="K100" s="35"/>
      <c r="L100" s="29">
        <f t="shared" si="4"/>
        <v>44882.311410099996</v>
      </c>
      <c r="M100" s="35"/>
      <c r="N100" s="35"/>
    </row>
    <row r="101" spans="1:17" ht="12.75" customHeight="1" x14ac:dyDescent="0.25">
      <c r="A101" s="1"/>
      <c r="B101" s="11">
        <v>58</v>
      </c>
      <c r="C101" s="37"/>
      <c r="D101" s="12" t="s">
        <v>79</v>
      </c>
      <c r="E101" s="16">
        <v>1</v>
      </c>
      <c r="F101" s="16">
        <v>65904.510000000009</v>
      </c>
      <c r="G101" s="29"/>
      <c r="H101" s="29"/>
      <c r="I101" s="29"/>
      <c r="J101" s="16"/>
      <c r="K101" s="16"/>
      <c r="L101" s="29">
        <f t="shared" si="4"/>
        <v>70517.825700000016</v>
      </c>
      <c r="M101" s="16"/>
      <c r="N101" s="16"/>
    </row>
    <row r="102" spans="1:17" ht="12.75" customHeight="1" x14ac:dyDescent="0.25">
      <c r="A102" s="1"/>
      <c r="B102" s="11">
        <v>59</v>
      </c>
      <c r="C102" s="37"/>
      <c r="D102" s="12" t="s">
        <v>81</v>
      </c>
      <c r="E102" s="16">
        <v>1</v>
      </c>
      <c r="F102" s="16">
        <v>65904.510000000009</v>
      </c>
      <c r="G102" s="29"/>
      <c r="H102" s="29"/>
      <c r="I102" s="29"/>
      <c r="J102" s="16"/>
      <c r="K102" s="16"/>
      <c r="L102" s="29">
        <f t="shared" si="4"/>
        <v>70517.825700000016</v>
      </c>
      <c r="M102" s="16"/>
      <c r="N102" s="16"/>
    </row>
    <row r="103" spans="1:17" ht="12.75" customHeight="1" x14ac:dyDescent="0.25">
      <c r="A103" s="1"/>
      <c r="B103" s="11">
        <v>60</v>
      </c>
      <c r="C103" s="37"/>
      <c r="D103" s="12" t="s">
        <v>82</v>
      </c>
      <c r="E103" s="16">
        <v>1</v>
      </c>
      <c r="F103" s="16">
        <v>65904.510000000009</v>
      </c>
      <c r="G103" s="16"/>
      <c r="H103" s="16"/>
      <c r="I103" s="16"/>
      <c r="J103" s="16"/>
      <c r="K103" s="16"/>
      <c r="L103" s="29">
        <f t="shared" si="4"/>
        <v>70517.825700000016</v>
      </c>
      <c r="M103" s="16"/>
      <c r="N103" s="16"/>
    </row>
    <row r="104" spans="1:17" s="33" customFormat="1" ht="12.75" customHeight="1" x14ac:dyDescent="0.25">
      <c r="A104" s="1"/>
      <c r="B104" s="11">
        <v>61</v>
      </c>
      <c r="C104" s="37"/>
      <c r="D104" s="12" t="s">
        <v>83</v>
      </c>
      <c r="E104" s="16">
        <v>3</v>
      </c>
      <c r="F104" s="16">
        <v>63369.68</v>
      </c>
      <c r="G104" s="16"/>
      <c r="H104" s="16"/>
      <c r="I104" s="16"/>
      <c r="J104" s="16"/>
      <c r="K104" s="16"/>
      <c r="L104" s="29">
        <f t="shared" si="4"/>
        <v>67805.5576</v>
      </c>
      <c r="M104" s="16"/>
      <c r="N104" s="16"/>
      <c r="O104" s="31"/>
      <c r="P104" s="31"/>
    </row>
    <row r="105" spans="1:17" s="33" customFormat="1" ht="12.75" customHeight="1" x14ac:dyDescent="0.25">
      <c r="A105" s="1"/>
      <c r="B105" s="11">
        <v>62</v>
      </c>
      <c r="C105" s="37"/>
      <c r="D105" s="12" t="s">
        <v>84</v>
      </c>
      <c r="E105" s="16">
        <v>4</v>
      </c>
      <c r="F105" s="16">
        <v>63369.68</v>
      </c>
      <c r="G105" s="16"/>
      <c r="H105" s="16"/>
      <c r="I105" s="16"/>
      <c r="J105" s="16"/>
      <c r="K105" s="16"/>
      <c r="L105" s="29">
        <f t="shared" si="4"/>
        <v>67805.5576</v>
      </c>
      <c r="M105" s="16"/>
      <c r="N105" s="16"/>
      <c r="O105" s="35"/>
      <c r="P105" s="35"/>
    </row>
    <row r="106" spans="1:17" s="33" customFormat="1" ht="12.75" customHeight="1" x14ac:dyDescent="0.25">
      <c r="A106" s="1"/>
      <c r="B106" s="11">
        <v>63</v>
      </c>
      <c r="C106" s="37"/>
      <c r="D106" s="12" t="s">
        <v>85</v>
      </c>
      <c r="E106" s="16">
        <v>2</v>
      </c>
      <c r="F106" s="16">
        <v>63369.68</v>
      </c>
      <c r="G106" s="16"/>
      <c r="H106" s="16"/>
      <c r="I106" s="16"/>
      <c r="J106" s="16"/>
      <c r="K106" s="16"/>
      <c r="L106" s="29">
        <f t="shared" si="4"/>
        <v>67805.5576</v>
      </c>
      <c r="M106" s="16"/>
      <c r="N106" s="16"/>
      <c r="P106" s="31"/>
    </row>
    <row r="107" spans="1:17" s="20" customFormat="1" ht="12.75" customHeight="1" x14ac:dyDescent="0.25">
      <c r="A107" s="1"/>
      <c r="B107" s="11">
        <v>64</v>
      </c>
      <c r="C107" s="37"/>
      <c r="D107" s="12" t="s">
        <v>86</v>
      </c>
      <c r="E107" s="16">
        <v>1</v>
      </c>
      <c r="F107" s="16">
        <v>63369.68</v>
      </c>
      <c r="G107" s="16"/>
      <c r="H107" s="16"/>
      <c r="I107" s="16"/>
      <c r="J107" s="16"/>
      <c r="K107" s="16"/>
      <c r="L107" s="29">
        <f t="shared" si="4"/>
        <v>67805.5576</v>
      </c>
      <c r="M107" s="16"/>
      <c r="N107" s="16"/>
    </row>
    <row r="108" spans="1:17" s="33" customFormat="1" ht="12.75" customHeight="1" x14ac:dyDescent="0.25">
      <c r="A108" s="31"/>
      <c r="B108" s="11">
        <v>65</v>
      </c>
      <c r="C108" s="37"/>
      <c r="D108" s="12" t="s">
        <v>91</v>
      </c>
      <c r="E108" s="16">
        <v>2</v>
      </c>
      <c r="F108" s="16">
        <v>62089.932179999996</v>
      </c>
      <c r="G108" s="16"/>
      <c r="H108" s="16"/>
      <c r="I108" s="16"/>
      <c r="J108" s="16"/>
      <c r="K108" s="16"/>
      <c r="L108" s="29">
        <f t="shared" si="4"/>
        <v>66436.227432600004</v>
      </c>
      <c r="M108" s="1"/>
      <c r="N108" s="16"/>
      <c r="P108" s="31"/>
    </row>
    <row r="109" spans="1:17" s="33" customFormat="1" ht="12.75" customHeight="1" x14ac:dyDescent="0.2">
      <c r="A109" s="31"/>
      <c r="B109" s="11">
        <v>66</v>
      </c>
      <c r="D109" s="34" t="s">
        <v>144</v>
      </c>
      <c r="E109" s="35">
        <v>48</v>
      </c>
      <c r="F109" s="35"/>
      <c r="G109" s="35"/>
      <c r="H109" s="35"/>
      <c r="I109" s="35"/>
      <c r="J109" s="29"/>
      <c r="K109" s="35"/>
      <c r="L109" s="35"/>
      <c r="M109" s="35"/>
      <c r="N109" s="29"/>
      <c r="O109" s="35"/>
      <c r="P109" s="35"/>
      <c r="Q109" s="31"/>
    </row>
    <row r="110" spans="1:17" s="33" customFormat="1" ht="12.75" customHeight="1" x14ac:dyDescent="0.2">
      <c r="A110" s="31"/>
      <c r="B110" s="32"/>
      <c r="D110" s="34" t="s">
        <v>145</v>
      </c>
      <c r="E110" s="35"/>
      <c r="F110" s="35">
        <v>60932.22</v>
      </c>
      <c r="G110" s="29"/>
      <c r="H110" s="35"/>
      <c r="I110" s="35"/>
      <c r="J110" s="29"/>
      <c r="K110" s="35"/>
      <c r="L110" s="16">
        <f t="shared" ref="L110:L119" si="5">F110*(1+$O$8)</f>
        <v>65197.475400000003</v>
      </c>
      <c r="M110" s="35"/>
      <c r="N110" s="29"/>
      <c r="O110" s="31"/>
      <c r="P110" s="31"/>
    </row>
    <row r="111" spans="1:17" s="33" customFormat="1" ht="12.75" customHeight="1" x14ac:dyDescent="0.2">
      <c r="A111" s="31"/>
      <c r="B111" s="32"/>
      <c r="D111" s="34" t="s">
        <v>89</v>
      </c>
      <c r="E111" s="35"/>
      <c r="F111" s="35">
        <v>60932.22</v>
      </c>
      <c r="G111" s="29"/>
      <c r="H111" s="35"/>
      <c r="I111" s="35"/>
      <c r="J111" s="29"/>
      <c r="K111" s="35"/>
      <c r="L111" s="16">
        <f t="shared" si="5"/>
        <v>65197.475400000003</v>
      </c>
      <c r="M111" s="35"/>
      <c r="N111" s="29"/>
      <c r="O111" s="31"/>
      <c r="P111" s="31"/>
    </row>
    <row r="112" spans="1:17" s="33" customFormat="1" ht="12.75" customHeight="1" x14ac:dyDescent="0.2">
      <c r="A112" s="31"/>
      <c r="B112" s="32"/>
      <c r="D112" s="34" t="s">
        <v>97</v>
      </c>
      <c r="E112" s="35"/>
      <c r="F112" s="35">
        <v>56335.5</v>
      </c>
      <c r="G112" s="35"/>
      <c r="H112" s="35"/>
      <c r="I112" s="35"/>
      <c r="J112" s="29"/>
      <c r="K112" s="35"/>
      <c r="L112" s="16">
        <f t="shared" si="5"/>
        <v>60278.985000000001</v>
      </c>
      <c r="M112" s="35"/>
      <c r="N112" s="29"/>
      <c r="O112" s="31"/>
      <c r="P112" s="31"/>
    </row>
    <row r="113" spans="1:17" s="20" customFormat="1" ht="12.75" customHeight="1" x14ac:dyDescent="0.2">
      <c r="A113" s="27"/>
      <c r="B113" s="30"/>
      <c r="D113" s="34" t="s">
        <v>99</v>
      </c>
      <c r="E113" s="29"/>
      <c r="F113" s="29">
        <v>54168.75</v>
      </c>
      <c r="G113" s="29"/>
      <c r="H113" s="29"/>
      <c r="I113" s="29"/>
      <c r="J113" s="29"/>
      <c r="K113" s="29"/>
      <c r="L113" s="16">
        <f t="shared" si="5"/>
        <v>57960.5625</v>
      </c>
      <c r="M113" s="29"/>
      <c r="N113" s="29"/>
    </row>
    <row r="114" spans="1:17" s="33" customFormat="1" ht="12.75" customHeight="1" x14ac:dyDescent="0.2">
      <c r="A114" s="31"/>
      <c r="B114" s="32"/>
      <c r="D114" s="34" t="s">
        <v>146</v>
      </c>
      <c r="E114" s="35"/>
      <c r="F114" s="35">
        <v>54168.75</v>
      </c>
      <c r="G114" s="29"/>
      <c r="H114" s="35"/>
      <c r="I114" s="35"/>
      <c r="J114" s="29"/>
      <c r="K114" s="35"/>
      <c r="L114" s="16">
        <f t="shared" si="5"/>
        <v>57960.5625</v>
      </c>
      <c r="M114" s="35"/>
      <c r="N114" s="29"/>
      <c r="O114" s="31"/>
      <c r="P114" s="31"/>
    </row>
    <row r="115" spans="1:17" s="20" customFormat="1" ht="12.75" customHeight="1" x14ac:dyDescent="0.2">
      <c r="A115" s="27"/>
      <c r="B115" s="30"/>
      <c r="D115" s="34" t="s">
        <v>104</v>
      </c>
      <c r="E115" s="29"/>
      <c r="F115" s="29">
        <v>48155.350000000006</v>
      </c>
      <c r="G115" s="29"/>
      <c r="H115" s="29"/>
      <c r="I115" s="29"/>
      <c r="J115" s="29"/>
      <c r="K115" s="29"/>
      <c r="L115" s="16">
        <f t="shared" si="5"/>
        <v>51526.224500000011</v>
      </c>
      <c r="M115" s="29"/>
      <c r="N115" s="29"/>
    </row>
    <row r="116" spans="1:17" s="33" customFormat="1" ht="12.75" customHeight="1" x14ac:dyDescent="0.2">
      <c r="A116" s="31"/>
      <c r="B116" s="32"/>
      <c r="D116" s="34" t="s">
        <v>147</v>
      </c>
      <c r="E116" s="35"/>
      <c r="F116" s="35">
        <v>48155.350000000006</v>
      </c>
      <c r="G116" s="29"/>
      <c r="H116" s="35"/>
      <c r="I116" s="35"/>
      <c r="J116" s="29"/>
      <c r="K116" s="35"/>
      <c r="L116" s="16">
        <f t="shared" si="5"/>
        <v>51526.224500000011</v>
      </c>
      <c r="M116" s="35"/>
      <c r="N116" s="29"/>
      <c r="O116" s="31"/>
      <c r="P116" s="31"/>
    </row>
    <row r="117" spans="1:17" s="20" customFormat="1" ht="12.75" customHeight="1" x14ac:dyDescent="0.2">
      <c r="A117" s="27"/>
      <c r="B117" s="30"/>
      <c r="D117" s="34" t="s">
        <v>109</v>
      </c>
      <c r="E117" s="29"/>
      <c r="F117" s="29">
        <v>42809.630000000005</v>
      </c>
      <c r="G117" s="29"/>
      <c r="H117" s="29"/>
      <c r="I117" s="29"/>
      <c r="J117" s="29"/>
      <c r="K117" s="29"/>
      <c r="L117" s="16">
        <f t="shared" si="5"/>
        <v>45806.304100000008</v>
      </c>
      <c r="M117" s="29"/>
      <c r="N117" s="29"/>
    </row>
    <row r="118" spans="1:17" s="33" customFormat="1" ht="12.75" customHeight="1" x14ac:dyDescent="0.2">
      <c r="A118" s="27"/>
      <c r="B118" s="30"/>
      <c r="C118" s="20"/>
      <c r="D118" s="34" t="s">
        <v>174</v>
      </c>
      <c r="E118" s="29"/>
      <c r="F118" s="29">
        <v>35186.950000000004</v>
      </c>
      <c r="G118" s="29"/>
      <c r="H118" s="29"/>
      <c r="I118" s="29"/>
      <c r="J118" s="29"/>
      <c r="K118" s="29"/>
      <c r="L118" s="16">
        <f t="shared" si="5"/>
        <v>37650.036500000009</v>
      </c>
      <c r="M118" s="29"/>
      <c r="N118" s="29"/>
      <c r="O118" s="65"/>
      <c r="P118" s="65"/>
      <c r="Q118" s="31"/>
    </row>
    <row r="119" spans="1:17" s="33" customFormat="1" ht="12.75" customHeight="1" x14ac:dyDescent="0.25">
      <c r="A119" s="1"/>
      <c r="B119" s="11">
        <v>67</v>
      </c>
      <c r="C119" s="37"/>
      <c r="D119" s="12" t="s">
        <v>90</v>
      </c>
      <c r="E119" s="16">
        <v>2</v>
      </c>
      <c r="F119" s="16">
        <v>60932.22</v>
      </c>
      <c r="G119" s="16"/>
      <c r="H119" s="16"/>
      <c r="I119" s="16"/>
      <c r="J119" s="16"/>
      <c r="K119" s="16"/>
      <c r="L119" s="16">
        <f t="shared" si="5"/>
        <v>65197.475400000003</v>
      </c>
      <c r="M119" s="16"/>
      <c r="N119" s="16"/>
      <c r="O119" s="31"/>
      <c r="P119" s="31"/>
    </row>
    <row r="120" spans="1:17" s="33" customFormat="1" ht="12.75" customHeight="1" x14ac:dyDescent="0.25">
      <c r="A120" s="1"/>
      <c r="B120" s="11">
        <v>68</v>
      </c>
      <c r="C120" s="37"/>
      <c r="D120" s="12" t="s">
        <v>170</v>
      </c>
      <c r="E120" s="16">
        <v>4</v>
      </c>
      <c r="F120" s="16"/>
      <c r="G120" s="16"/>
      <c r="H120" s="16"/>
      <c r="I120" s="16"/>
      <c r="J120" s="16"/>
      <c r="K120" s="16"/>
      <c r="L120" s="16"/>
      <c r="M120" s="35"/>
      <c r="N120" s="31"/>
      <c r="O120" s="31"/>
      <c r="P120" s="31"/>
    </row>
    <row r="121" spans="1:17" s="33" customFormat="1" ht="12.75" customHeight="1" x14ac:dyDescent="0.25">
      <c r="A121" s="1"/>
      <c r="B121" s="11"/>
      <c r="C121" s="37"/>
      <c r="D121" s="42" t="s">
        <v>171</v>
      </c>
      <c r="E121" s="43"/>
      <c r="F121" s="43">
        <v>60932.22</v>
      </c>
      <c r="G121" s="29"/>
      <c r="H121" s="29"/>
      <c r="I121" s="29"/>
      <c r="J121" s="16"/>
      <c r="K121" s="43"/>
      <c r="L121" s="16">
        <f t="shared" ref="L121:L137" si="6">F121*(1+$O$8)</f>
        <v>65197.475400000003</v>
      </c>
      <c r="M121" s="35"/>
      <c r="N121" s="35"/>
      <c r="O121" s="31"/>
      <c r="P121" s="31"/>
    </row>
    <row r="122" spans="1:17" s="20" customFormat="1" ht="12.75" customHeight="1" x14ac:dyDescent="0.25">
      <c r="A122" s="1"/>
      <c r="B122" s="11"/>
      <c r="C122" s="37"/>
      <c r="D122" s="20" t="s">
        <v>172</v>
      </c>
      <c r="E122" s="29"/>
      <c r="F122" s="29">
        <v>52085.460000000006</v>
      </c>
      <c r="G122" s="29"/>
      <c r="H122" s="29"/>
      <c r="I122" s="29"/>
      <c r="J122" s="16"/>
      <c r="K122" s="29"/>
      <c r="L122" s="16">
        <f t="shared" si="6"/>
        <v>55731.442200000012</v>
      </c>
      <c r="M122" s="1"/>
      <c r="N122" s="35"/>
    </row>
    <row r="123" spans="1:17" s="33" customFormat="1" ht="12.75" customHeight="1" x14ac:dyDescent="0.25">
      <c r="A123" s="1"/>
      <c r="B123" s="12"/>
      <c r="C123" s="37"/>
      <c r="D123" s="12" t="s">
        <v>105</v>
      </c>
      <c r="E123" s="16"/>
      <c r="F123" s="16">
        <v>48155.350000000006</v>
      </c>
      <c r="G123" s="16"/>
      <c r="H123" s="16"/>
      <c r="I123" s="16"/>
      <c r="J123" s="16"/>
      <c r="K123" s="16"/>
      <c r="L123" s="16">
        <f t="shared" si="6"/>
        <v>51526.224500000011</v>
      </c>
      <c r="M123" s="1"/>
      <c r="N123" s="35"/>
      <c r="O123" s="31"/>
      <c r="P123" s="31"/>
    </row>
    <row r="124" spans="1:17" s="20" customFormat="1" ht="12.75" customHeight="1" x14ac:dyDescent="0.2">
      <c r="A124" s="44"/>
      <c r="B124" s="45"/>
      <c r="C124" s="46"/>
      <c r="D124" s="46" t="s">
        <v>169</v>
      </c>
      <c r="E124" s="47"/>
      <c r="F124" s="47">
        <v>44522.700000000004</v>
      </c>
      <c r="G124" s="29"/>
      <c r="H124" s="29"/>
      <c r="I124" s="29"/>
      <c r="J124" s="16"/>
      <c r="K124" s="47"/>
      <c r="L124" s="16">
        <f t="shared" si="6"/>
        <v>47639.289000000004</v>
      </c>
      <c r="M124" s="64"/>
      <c r="N124" s="35"/>
    </row>
    <row r="125" spans="1:17" s="33" customFormat="1" ht="12.75" customHeight="1" x14ac:dyDescent="0.25">
      <c r="A125" s="31"/>
      <c r="B125" s="11">
        <v>69</v>
      </c>
      <c r="C125" s="37"/>
      <c r="D125" s="12" t="s">
        <v>95</v>
      </c>
      <c r="E125" s="16">
        <v>2</v>
      </c>
      <c r="F125" s="16">
        <v>59702.109479999999</v>
      </c>
      <c r="G125" s="16"/>
      <c r="H125" s="16"/>
      <c r="I125" s="16"/>
      <c r="J125" s="16"/>
      <c r="K125" s="16"/>
      <c r="L125" s="16">
        <f t="shared" si="6"/>
        <v>63881.2571436</v>
      </c>
      <c r="M125" s="1"/>
      <c r="N125" s="16"/>
      <c r="O125" s="31"/>
      <c r="P125" s="31"/>
    </row>
    <row r="126" spans="1:17" s="20" customFormat="1" ht="12.75" customHeight="1" x14ac:dyDescent="0.25">
      <c r="A126" s="31"/>
      <c r="B126" s="11">
        <v>70</v>
      </c>
      <c r="C126" s="37"/>
      <c r="D126" s="12" t="s">
        <v>96</v>
      </c>
      <c r="E126" s="16">
        <v>1</v>
      </c>
      <c r="F126" s="16">
        <v>59702.109479999999</v>
      </c>
      <c r="G126" s="16"/>
      <c r="H126" s="16"/>
      <c r="I126" s="16"/>
      <c r="J126" s="16"/>
      <c r="K126" s="16"/>
      <c r="L126" s="16">
        <f t="shared" si="6"/>
        <v>63881.2571436</v>
      </c>
      <c r="M126" s="1"/>
      <c r="N126" s="16"/>
    </row>
    <row r="127" spans="1:17" s="20" customFormat="1" ht="12.75" customHeight="1" x14ac:dyDescent="0.25">
      <c r="A127" s="1"/>
      <c r="B127" s="11">
        <v>71</v>
      </c>
      <c r="C127" s="37"/>
      <c r="D127" s="12" t="s">
        <v>94</v>
      </c>
      <c r="E127" s="16">
        <v>2</v>
      </c>
      <c r="F127" s="16">
        <v>58588.920000000006</v>
      </c>
      <c r="G127" s="16"/>
      <c r="H127" s="16"/>
      <c r="I127" s="16"/>
      <c r="J127" s="16"/>
      <c r="K127" s="16"/>
      <c r="L127" s="16">
        <f t="shared" si="6"/>
        <v>62690.144400000012</v>
      </c>
      <c r="M127" s="16"/>
      <c r="N127" s="16"/>
    </row>
    <row r="128" spans="1:17" ht="12.75" customHeight="1" x14ac:dyDescent="0.25">
      <c r="A128" s="1"/>
      <c r="B128" s="11">
        <v>72</v>
      </c>
      <c r="C128" s="37"/>
      <c r="D128" s="12" t="s">
        <v>114</v>
      </c>
      <c r="E128" s="16">
        <v>2</v>
      </c>
      <c r="F128" s="16">
        <v>56335.5</v>
      </c>
      <c r="G128" s="16"/>
      <c r="H128" s="16"/>
      <c r="I128" s="16"/>
      <c r="J128" s="16"/>
      <c r="K128" s="16"/>
      <c r="L128" s="16">
        <f t="shared" si="6"/>
        <v>60278.985000000001</v>
      </c>
      <c r="M128" s="16"/>
      <c r="N128" s="16"/>
    </row>
    <row r="129" spans="1:14" ht="12.75" customHeight="1" x14ac:dyDescent="0.25">
      <c r="A129" s="1"/>
      <c r="B129" s="11">
        <v>73</v>
      </c>
      <c r="C129" s="37"/>
      <c r="D129" s="12" t="s">
        <v>98</v>
      </c>
      <c r="E129" s="16">
        <v>3</v>
      </c>
      <c r="F129" s="16">
        <v>56335.5</v>
      </c>
      <c r="G129" s="29"/>
      <c r="H129" s="29"/>
      <c r="I129" s="29"/>
      <c r="J129" s="16"/>
      <c r="K129" s="16"/>
      <c r="L129" s="16">
        <f t="shared" si="6"/>
        <v>60278.985000000001</v>
      </c>
      <c r="M129" s="16"/>
      <c r="N129" s="16"/>
    </row>
    <row r="130" spans="1:14" s="46" customFormat="1" ht="12.75" customHeight="1" x14ac:dyDescent="0.25">
      <c r="A130" s="1"/>
      <c r="B130" s="11">
        <v>74</v>
      </c>
      <c r="C130" s="37"/>
      <c r="D130" s="12" t="s">
        <v>101</v>
      </c>
      <c r="E130" s="16">
        <v>2</v>
      </c>
      <c r="F130" s="16">
        <v>54168.75</v>
      </c>
      <c r="G130" s="16"/>
      <c r="H130" s="16"/>
      <c r="I130" s="16"/>
      <c r="J130" s="16"/>
      <c r="K130" s="16"/>
      <c r="L130" s="16">
        <f t="shared" si="6"/>
        <v>57960.5625</v>
      </c>
      <c r="M130" s="16"/>
      <c r="N130" s="16"/>
    </row>
    <row r="131" spans="1:14" ht="12.75" customHeight="1" x14ac:dyDescent="0.25">
      <c r="A131" s="1"/>
      <c r="B131" s="11">
        <v>75</v>
      </c>
      <c r="C131" s="37"/>
      <c r="D131" s="12" t="s">
        <v>102</v>
      </c>
      <c r="E131" s="16">
        <v>1</v>
      </c>
      <c r="F131" s="16">
        <v>54168.75</v>
      </c>
      <c r="G131" s="16"/>
      <c r="H131" s="16"/>
      <c r="I131" s="16"/>
      <c r="J131" s="16"/>
      <c r="K131" s="16"/>
      <c r="L131" s="16">
        <f t="shared" si="6"/>
        <v>57960.5625</v>
      </c>
      <c r="M131" s="16"/>
      <c r="N131" s="16"/>
    </row>
    <row r="132" spans="1:14" ht="12.75" customHeight="1" x14ac:dyDescent="0.25">
      <c r="A132" s="1"/>
      <c r="B132" s="11">
        <v>76</v>
      </c>
      <c r="C132" s="37"/>
      <c r="D132" s="12" t="s">
        <v>103</v>
      </c>
      <c r="E132" s="16">
        <v>1</v>
      </c>
      <c r="F132" s="16">
        <v>54168.75</v>
      </c>
      <c r="G132" s="16"/>
      <c r="H132" s="16"/>
      <c r="I132" s="16"/>
      <c r="J132" s="16"/>
      <c r="K132" s="16"/>
      <c r="L132" s="16">
        <f t="shared" si="6"/>
        <v>57960.5625</v>
      </c>
      <c r="M132" s="16"/>
      <c r="N132" s="16"/>
    </row>
    <row r="133" spans="1:14" ht="12.75" customHeight="1" x14ac:dyDescent="0.25">
      <c r="A133" s="1"/>
      <c r="B133" s="11">
        <v>77</v>
      </c>
      <c r="C133" s="37"/>
      <c r="D133" s="12" t="s">
        <v>106</v>
      </c>
      <c r="E133" s="16">
        <v>4</v>
      </c>
      <c r="F133" s="16">
        <v>46303.18</v>
      </c>
      <c r="G133" s="16"/>
      <c r="H133" s="16"/>
      <c r="I133" s="16"/>
      <c r="J133" s="16"/>
      <c r="K133" s="16"/>
      <c r="L133" s="16">
        <f t="shared" si="6"/>
        <v>49544.402600000001</v>
      </c>
      <c r="M133" s="16"/>
      <c r="N133" s="16"/>
    </row>
    <row r="134" spans="1:14" ht="12.75" customHeight="1" x14ac:dyDescent="0.25">
      <c r="A134" s="1"/>
      <c r="B134" s="11">
        <v>78</v>
      </c>
      <c r="C134" s="37"/>
      <c r="D134" s="12" t="s">
        <v>107</v>
      </c>
      <c r="E134" s="16">
        <v>1</v>
      </c>
      <c r="F134" s="16">
        <v>44522.700000000004</v>
      </c>
      <c r="G134" s="16"/>
      <c r="H134" s="16"/>
      <c r="I134" s="16"/>
      <c r="J134" s="16"/>
      <c r="K134" s="16"/>
      <c r="L134" s="16">
        <f t="shared" si="6"/>
        <v>47639.289000000004</v>
      </c>
      <c r="M134" s="16"/>
      <c r="N134" s="16"/>
    </row>
    <row r="135" spans="1:14" ht="12.75" customHeight="1" x14ac:dyDescent="0.25">
      <c r="A135" s="1"/>
      <c r="B135" s="11">
        <v>79</v>
      </c>
      <c r="C135" s="37"/>
      <c r="D135" s="12" t="s">
        <v>108</v>
      </c>
      <c r="E135" s="16">
        <v>4</v>
      </c>
      <c r="F135" s="16">
        <v>44522.700000000004</v>
      </c>
      <c r="G135" s="16"/>
      <c r="H135" s="16"/>
      <c r="I135" s="16"/>
      <c r="J135" s="16"/>
      <c r="K135" s="16"/>
      <c r="L135" s="16">
        <f t="shared" si="6"/>
        <v>47639.289000000004</v>
      </c>
      <c r="M135" s="16"/>
      <c r="N135" s="16"/>
    </row>
    <row r="136" spans="1:14" ht="12.75" customHeight="1" x14ac:dyDescent="0.25">
      <c r="A136" s="1"/>
      <c r="B136" s="11">
        <v>80</v>
      </c>
      <c r="C136" s="37"/>
      <c r="D136" s="12" t="s">
        <v>112</v>
      </c>
      <c r="E136" s="16">
        <v>7</v>
      </c>
      <c r="F136" s="16">
        <v>39580.370000000003</v>
      </c>
      <c r="G136" s="16"/>
      <c r="H136" s="16"/>
      <c r="I136" s="16"/>
      <c r="J136" s="16"/>
      <c r="K136" s="16"/>
      <c r="L136" s="16">
        <f t="shared" si="6"/>
        <v>42350.995900000002</v>
      </c>
      <c r="M136" s="16"/>
      <c r="N136" s="16"/>
    </row>
    <row r="137" spans="1:14" ht="12.75" customHeight="1" x14ac:dyDescent="0.25">
      <c r="A137" s="1"/>
      <c r="B137" s="11">
        <v>81</v>
      </c>
      <c r="C137" s="37"/>
      <c r="D137" s="12" t="s">
        <v>113</v>
      </c>
      <c r="E137" s="16">
        <v>10</v>
      </c>
      <c r="F137" s="16">
        <v>38057.760000000002</v>
      </c>
      <c r="G137" s="16"/>
      <c r="H137" s="16"/>
      <c r="I137" s="16"/>
      <c r="J137" s="16"/>
      <c r="K137" s="16"/>
      <c r="L137" s="16">
        <f t="shared" si="6"/>
        <v>40721.803200000002</v>
      </c>
      <c r="M137" s="16"/>
      <c r="N137" s="16"/>
    </row>
    <row r="138" spans="1:14" ht="12.75" customHeight="1" x14ac:dyDescent="0.25">
      <c r="A138" s="1"/>
      <c r="B138" s="37"/>
      <c r="C138" s="37"/>
      <c r="D138" s="21" t="s">
        <v>3</v>
      </c>
      <c r="E138" s="4">
        <f>SUM(E14:E137)</f>
        <v>349</v>
      </c>
      <c r="F138" s="16"/>
      <c r="G138" s="4">
        <f>SUM(G14:G137)</f>
        <v>0</v>
      </c>
      <c r="H138" s="7"/>
      <c r="I138" s="4">
        <f>SUM(I14:I137)</f>
        <v>0</v>
      </c>
      <c r="J138" s="7"/>
      <c r="K138" s="4">
        <f>SUM(K14:K137)</f>
        <v>0</v>
      </c>
      <c r="L138" s="7"/>
      <c r="M138" s="4">
        <f>SUM(M14:M137)</f>
        <v>0</v>
      </c>
      <c r="N138" s="16"/>
    </row>
    <row r="139" spans="1:14" ht="12.75" customHeight="1" x14ac:dyDescent="0.25">
      <c r="A139" s="1"/>
      <c r="B139" s="37"/>
      <c r="C139" s="37"/>
      <c r="E139" s="16"/>
      <c r="F139" s="16"/>
      <c r="G139" s="16"/>
      <c r="H139" s="7"/>
      <c r="I139" s="16"/>
      <c r="J139" s="7"/>
      <c r="K139" s="16"/>
      <c r="L139" s="7"/>
      <c r="M139" s="16"/>
      <c r="N139" s="16"/>
    </row>
    <row r="140" spans="1:14" ht="12.75" customHeight="1" x14ac:dyDescent="0.2">
      <c r="A140" s="1"/>
      <c r="B140" s="13" t="s">
        <v>2</v>
      </c>
      <c r="D140" s="12" t="s">
        <v>11</v>
      </c>
      <c r="E140" s="1" t="s">
        <v>2</v>
      </c>
      <c r="F140" s="16"/>
      <c r="N140" s="16"/>
    </row>
    <row r="141" spans="1:14" ht="12.75" customHeight="1" x14ac:dyDescent="0.2">
      <c r="A141" s="1"/>
      <c r="D141" s="12" t="s">
        <v>6</v>
      </c>
      <c r="E141" s="16" t="s">
        <v>2</v>
      </c>
      <c r="F141" s="16"/>
      <c r="N141" s="16"/>
    </row>
    <row r="142" spans="1:14" ht="12.75" customHeight="1" x14ac:dyDescent="0.2">
      <c r="A142" s="44"/>
      <c r="B142" s="45">
        <v>82</v>
      </c>
      <c r="C142" s="46"/>
      <c r="D142" s="69" t="s">
        <v>5</v>
      </c>
      <c r="E142" s="47">
        <v>25</v>
      </c>
      <c r="F142" s="47"/>
      <c r="G142" s="47"/>
      <c r="H142" s="48"/>
      <c r="I142" s="47"/>
      <c r="J142" s="48"/>
      <c r="K142" s="47"/>
      <c r="L142" s="47"/>
      <c r="M142" s="47"/>
      <c r="N142" s="47"/>
    </row>
    <row r="143" spans="1:14" ht="12.75" customHeight="1" x14ac:dyDescent="0.2">
      <c r="A143" s="44"/>
      <c r="B143" s="45"/>
      <c r="C143" s="46"/>
      <c r="D143" s="69" t="s">
        <v>27</v>
      </c>
      <c r="E143" s="47"/>
      <c r="F143" s="47">
        <v>179200.9218905126</v>
      </c>
      <c r="G143" s="44"/>
      <c r="H143" s="47"/>
      <c r="I143" s="47"/>
      <c r="J143" s="16"/>
      <c r="K143" s="47"/>
      <c r="L143" s="47">
        <f t="shared" ref="L143:L149" si="7">F143*(1+$O$8)</f>
        <v>191744.98642284851</v>
      </c>
      <c r="M143" s="47"/>
      <c r="N143" s="47"/>
    </row>
    <row r="144" spans="1:14" ht="12.75" customHeight="1" x14ac:dyDescent="0.2">
      <c r="A144" s="44"/>
      <c r="B144" s="45"/>
      <c r="C144" s="46"/>
      <c r="D144" s="69" t="s">
        <v>25</v>
      </c>
      <c r="E144" s="47"/>
      <c r="F144" s="47">
        <v>141869.14613464149</v>
      </c>
      <c r="G144" s="44"/>
      <c r="H144" s="47"/>
      <c r="I144" s="47"/>
      <c r="J144" s="16"/>
      <c r="K144" s="47"/>
      <c r="L144" s="47">
        <f t="shared" si="7"/>
        <v>151799.9863640664</v>
      </c>
      <c r="M144" s="47"/>
      <c r="N144" s="47"/>
    </row>
    <row r="145" spans="1:16" ht="12.75" customHeight="1" x14ac:dyDescent="0.2">
      <c r="A145" s="44"/>
      <c r="B145" s="45"/>
      <c r="C145" s="46"/>
      <c r="D145" s="69" t="s">
        <v>24</v>
      </c>
      <c r="E145" s="47"/>
      <c r="F145" s="47">
        <v>116623.36968847882</v>
      </c>
      <c r="G145" s="44"/>
      <c r="H145" s="47"/>
      <c r="I145" s="47"/>
      <c r="J145" s="16"/>
      <c r="K145" s="47"/>
      <c r="L145" s="47">
        <f t="shared" si="7"/>
        <v>124787.00556667235</v>
      </c>
      <c r="M145" s="47"/>
      <c r="N145" s="47"/>
    </row>
    <row r="146" spans="1:16" ht="12.75" customHeight="1" x14ac:dyDescent="0.25">
      <c r="A146" s="1"/>
      <c r="B146" s="11">
        <v>83</v>
      </c>
      <c r="C146" s="37"/>
      <c r="D146" s="12" t="s">
        <v>148</v>
      </c>
      <c r="E146" s="16">
        <v>20</v>
      </c>
      <c r="F146" s="16">
        <v>174677.45006616029</v>
      </c>
      <c r="G146" s="16"/>
      <c r="H146" s="16"/>
      <c r="I146" s="16"/>
      <c r="J146" s="16"/>
      <c r="K146" s="16"/>
      <c r="L146" s="47">
        <f t="shared" si="7"/>
        <v>186904.87157079153</v>
      </c>
      <c r="M146" s="16"/>
      <c r="N146" s="16"/>
    </row>
    <row r="147" spans="1:16" ht="12.75" customHeight="1" x14ac:dyDescent="0.25">
      <c r="A147" s="1"/>
      <c r="B147" s="11">
        <v>84</v>
      </c>
      <c r="C147" s="37"/>
      <c r="D147" s="12" t="s">
        <v>31</v>
      </c>
      <c r="E147" s="16">
        <v>1</v>
      </c>
      <c r="F147" s="16">
        <v>166260.25961160939</v>
      </c>
      <c r="G147" s="16"/>
      <c r="H147" s="16"/>
      <c r="I147" s="16"/>
      <c r="J147" s="16"/>
      <c r="K147" s="16"/>
      <c r="L147" s="47">
        <f t="shared" si="7"/>
        <v>177898.47778442205</v>
      </c>
      <c r="M147" s="16"/>
      <c r="N147" s="16"/>
    </row>
    <row r="148" spans="1:16" ht="12.75" customHeight="1" x14ac:dyDescent="0.25">
      <c r="A148" s="1"/>
      <c r="B148" s="11">
        <v>85</v>
      </c>
      <c r="C148" s="37"/>
      <c r="D148" s="12" t="s">
        <v>29</v>
      </c>
      <c r="E148" s="16">
        <v>7</v>
      </c>
      <c r="F148" s="16">
        <v>120063.99274740058</v>
      </c>
      <c r="G148" s="16"/>
      <c r="H148" s="16"/>
      <c r="I148" s="16"/>
      <c r="J148" s="16"/>
      <c r="K148" s="16"/>
      <c r="L148" s="47">
        <f t="shared" si="7"/>
        <v>128468.47223971863</v>
      </c>
      <c r="M148" s="16"/>
      <c r="N148" s="16"/>
    </row>
    <row r="149" spans="1:16" ht="12.75" customHeight="1" x14ac:dyDescent="0.2">
      <c r="A149" s="44"/>
      <c r="B149" s="11">
        <v>86</v>
      </c>
      <c r="C149" s="46"/>
      <c r="D149" s="69" t="s">
        <v>22</v>
      </c>
      <c r="E149" s="47">
        <v>6</v>
      </c>
      <c r="F149" s="47">
        <v>90215.846077729992</v>
      </c>
      <c r="G149" s="44"/>
      <c r="H149" s="47"/>
      <c r="I149" s="47"/>
      <c r="J149" s="16"/>
      <c r="K149" s="47"/>
      <c r="L149" s="47">
        <f t="shared" si="7"/>
        <v>96530.955303171097</v>
      </c>
      <c r="M149" s="16"/>
      <c r="N149" s="16"/>
    </row>
    <row r="150" spans="1:16" ht="12.75" customHeight="1" x14ac:dyDescent="0.25">
      <c r="A150" s="1"/>
      <c r="B150" s="15"/>
      <c r="C150" s="37"/>
      <c r="D150" s="21" t="s">
        <v>3</v>
      </c>
      <c r="E150" s="4">
        <f>SUM(E142:E149)</f>
        <v>59</v>
      </c>
      <c r="F150" s="16"/>
      <c r="G150" s="4">
        <f>SUM(G142:G149)</f>
        <v>0</v>
      </c>
      <c r="H150" s="16"/>
      <c r="I150" s="4">
        <f>SUM(I142:I149)</f>
        <v>0</v>
      </c>
      <c r="J150" s="16"/>
      <c r="K150" s="4">
        <f>SUM(K142:K149)</f>
        <v>0</v>
      </c>
      <c r="L150" s="16"/>
      <c r="M150" s="4">
        <f>SUM(M142:M149)</f>
        <v>0</v>
      </c>
      <c r="N150" s="16"/>
    </row>
    <row r="151" spans="1:16" s="48" customFormat="1" ht="12.75" customHeight="1" x14ac:dyDescent="0.2">
      <c r="A151" s="1"/>
      <c r="B151" s="13"/>
      <c r="C151" s="12"/>
      <c r="D151" s="12"/>
      <c r="E151" s="1"/>
      <c r="F151" s="16"/>
      <c r="G151" s="1"/>
      <c r="H151" s="1"/>
      <c r="I151" s="1"/>
      <c r="J151" s="1"/>
      <c r="K151" s="1"/>
      <c r="L151" s="1"/>
      <c r="M151" s="1"/>
      <c r="N151" s="16"/>
    </row>
    <row r="152" spans="1:16" s="48" customFormat="1" ht="12.75" customHeight="1" x14ac:dyDescent="0.2">
      <c r="A152" s="1"/>
      <c r="B152" s="13"/>
      <c r="C152" s="12"/>
      <c r="D152" s="12" t="s">
        <v>7</v>
      </c>
      <c r="E152" s="16"/>
      <c r="F152" s="16"/>
      <c r="G152" s="1"/>
      <c r="H152" s="1"/>
      <c r="I152" s="1"/>
      <c r="J152" s="1"/>
      <c r="K152" s="1"/>
      <c r="L152" s="1"/>
      <c r="M152" s="1"/>
      <c r="N152" s="16"/>
    </row>
    <row r="153" spans="1:16" s="48" customFormat="1" ht="12.75" customHeight="1" x14ac:dyDescent="0.2">
      <c r="A153" s="1"/>
      <c r="B153" s="13"/>
      <c r="C153" s="12"/>
      <c r="D153" s="12" t="s">
        <v>6</v>
      </c>
      <c r="E153" s="16"/>
      <c r="F153" s="16"/>
      <c r="G153" s="16"/>
      <c r="H153" s="1"/>
      <c r="I153" s="16"/>
      <c r="J153" s="1"/>
      <c r="K153" s="1"/>
      <c r="L153" s="1"/>
      <c r="M153" s="1"/>
      <c r="N153" s="16"/>
      <c r="P153" s="47"/>
    </row>
    <row r="154" spans="1:16" s="48" customFormat="1" ht="12.75" customHeight="1" x14ac:dyDescent="0.25">
      <c r="A154" s="1"/>
      <c r="B154" s="15">
        <v>87</v>
      </c>
      <c r="C154" s="37"/>
      <c r="D154" s="12" t="s">
        <v>5</v>
      </c>
      <c r="E154" s="16">
        <v>240</v>
      </c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1:16" ht="12.75" customHeight="1" x14ac:dyDescent="0.25">
      <c r="A155" s="1"/>
      <c r="B155" s="13" t="s">
        <v>2</v>
      </c>
      <c r="C155" s="37"/>
      <c r="D155" s="12" t="s">
        <v>28</v>
      </c>
      <c r="E155" s="16"/>
      <c r="F155" s="16">
        <v>192344.66836325778</v>
      </c>
      <c r="G155" s="16"/>
      <c r="H155" s="16"/>
      <c r="I155" s="16"/>
      <c r="J155" s="16"/>
      <c r="K155" s="16"/>
      <c r="L155" s="43">
        <f t="shared" ref="L155:L163" si="8">F155*(1+$O$8)</f>
        <v>205808.79514868584</v>
      </c>
      <c r="M155" s="16"/>
      <c r="N155" s="16"/>
    </row>
    <row r="156" spans="1:16" ht="12.75" customHeight="1" x14ac:dyDescent="0.25">
      <c r="A156" s="1"/>
      <c r="B156" s="37"/>
      <c r="C156" s="37"/>
      <c r="D156" s="12" t="s">
        <v>27</v>
      </c>
      <c r="E156" s="16"/>
      <c r="F156" s="16">
        <v>168736.93163430286</v>
      </c>
      <c r="G156" s="16"/>
      <c r="H156" s="16"/>
      <c r="I156" s="16"/>
      <c r="J156" s="16"/>
      <c r="K156" s="16"/>
      <c r="L156" s="43">
        <f t="shared" si="8"/>
        <v>180548.51684870408</v>
      </c>
      <c r="M156" s="16"/>
      <c r="N156" s="16"/>
    </row>
    <row r="157" spans="1:16" ht="12.75" customHeight="1" x14ac:dyDescent="0.25">
      <c r="A157" s="1"/>
      <c r="B157" s="37"/>
      <c r="C157" s="37"/>
      <c r="D157" s="12" t="s">
        <v>26</v>
      </c>
      <c r="E157" s="16"/>
      <c r="F157" s="16">
        <v>147930.55702860621</v>
      </c>
      <c r="G157" s="16"/>
      <c r="H157" s="16"/>
      <c r="I157" s="16"/>
      <c r="J157" s="16"/>
      <c r="K157" s="16"/>
      <c r="L157" s="43">
        <f t="shared" si="8"/>
        <v>158285.69602060865</v>
      </c>
      <c r="M157" s="16"/>
      <c r="N157" s="16"/>
    </row>
    <row r="158" spans="1:16" s="48" customFormat="1" ht="12.75" customHeight="1" x14ac:dyDescent="0.25">
      <c r="A158" s="1"/>
      <c r="B158" s="37"/>
      <c r="C158" s="37"/>
      <c r="D158" s="12" t="s">
        <v>25</v>
      </c>
      <c r="E158" s="16"/>
      <c r="F158" s="16">
        <v>123846.70521945096</v>
      </c>
      <c r="G158" s="16"/>
      <c r="H158" s="16"/>
      <c r="I158" s="16"/>
      <c r="J158" s="16"/>
      <c r="K158" s="16"/>
      <c r="L158" s="43">
        <f t="shared" si="8"/>
        <v>132515.97458481253</v>
      </c>
      <c r="M158" s="16"/>
      <c r="N158" s="16"/>
    </row>
    <row r="159" spans="1:16" ht="12.75" customHeight="1" x14ac:dyDescent="0.25">
      <c r="A159" s="1"/>
      <c r="B159" s="37"/>
      <c r="C159" s="37"/>
      <c r="D159" s="12" t="s">
        <v>24</v>
      </c>
      <c r="E159" s="16"/>
      <c r="F159" s="16">
        <v>96626.60912053565</v>
      </c>
      <c r="G159" s="16"/>
      <c r="H159" s="16"/>
      <c r="I159" s="16"/>
      <c r="J159" s="16"/>
      <c r="K159" s="16"/>
      <c r="L159" s="43">
        <f t="shared" si="8"/>
        <v>103390.47175897314</v>
      </c>
      <c r="M159" s="16"/>
      <c r="N159" s="16"/>
    </row>
    <row r="160" spans="1:16" ht="12.75" customHeight="1" x14ac:dyDescent="0.25">
      <c r="A160" s="1"/>
      <c r="B160" s="12"/>
      <c r="C160" s="37"/>
      <c r="D160" s="12" t="s">
        <v>23</v>
      </c>
      <c r="E160" s="16"/>
      <c r="F160" s="16">
        <v>81092.444623112431</v>
      </c>
      <c r="G160" s="16"/>
      <c r="H160" s="16"/>
      <c r="I160" s="16"/>
      <c r="J160" s="16"/>
      <c r="K160" s="16"/>
      <c r="L160" s="43">
        <f t="shared" si="8"/>
        <v>86768.915746730301</v>
      </c>
      <c r="M160" s="16"/>
      <c r="N160" s="16"/>
    </row>
    <row r="161" spans="1:14" ht="12.75" customHeight="1" x14ac:dyDescent="0.25">
      <c r="A161" s="1"/>
      <c r="B161" s="15">
        <v>88</v>
      </c>
      <c r="C161" s="37"/>
      <c r="D161" s="12" t="s">
        <v>22</v>
      </c>
      <c r="E161" s="16">
        <v>10</v>
      </c>
      <c r="F161" s="16">
        <v>72096.082741643811</v>
      </c>
      <c r="G161" s="16"/>
      <c r="H161" s="16"/>
      <c r="I161" s="16"/>
      <c r="J161" s="16"/>
      <c r="K161" s="16"/>
      <c r="L161" s="43">
        <f t="shared" si="8"/>
        <v>77142.808533558884</v>
      </c>
      <c r="M161" s="16"/>
      <c r="N161" s="16"/>
    </row>
    <row r="162" spans="1:14" ht="12.75" customHeight="1" x14ac:dyDescent="0.25">
      <c r="A162" s="1"/>
      <c r="B162" s="15">
        <v>89</v>
      </c>
      <c r="C162" s="37"/>
      <c r="D162" s="12" t="s">
        <v>4</v>
      </c>
      <c r="E162" s="16">
        <v>300</v>
      </c>
      <c r="F162" s="16">
        <v>50755.498279905842</v>
      </c>
      <c r="G162" s="16"/>
      <c r="H162" s="16"/>
      <c r="I162" s="16"/>
      <c r="J162" s="16"/>
      <c r="K162" s="16"/>
      <c r="L162" s="43">
        <f t="shared" si="8"/>
        <v>54308.383159499252</v>
      </c>
      <c r="M162" s="16"/>
      <c r="N162" s="16"/>
    </row>
    <row r="163" spans="1:14" ht="12.75" customHeight="1" x14ac:dyDescent="0.2">
      <c r="A163" s="41"/>
      <c r="B163" s="15">
        <v>90</v>
      </c>
      <c r="C163" s="42"/>
      <c r="D163" s="70" t="s">
        <v>160</v>
      </c>
      <c r="E163" s="43">
        <v>1</v>
      </c>
      <c r="F163" s="43">
        <v>31829.414238645586</v>
      </c>
      <c r="G163" s="16"/>
      <c r="H163" s="16"/>
      <c r="I163" s="16"/>
      <c r="J163" s="16"/>
      <c r="K163" s="43"/>
      <c r="L163" s="43">
        <f t="shared" si="8"/>
        <v>34057.473235350779</v>
      </c>
      <c r="M163" s="43"/>
      <c r="N163" s="43"/>
    </row>
    <row r="164" spans="1:14" ht="12.75" customHeight="1" x14ac:dyDescent="0.25">
      <c r="A164" s="1"/>
      <c r="B164" s="13" t="s">
        <v>2</v>
      </c>
      <c r="C164" s="37"/>
      <c r="D164" s="21" t="s">
        <v>3</v>
      </c>
      <c r="E164" s="4">
        <f>SUM(E154:E163)</f>
        <v>551</v>
      </c>
      <c r="F164" s="16"/>
      <c r="G164" s="4">
        <f>SUM(G154:G163)</f>
        <v>0</v>
      </c>
      <c r="I164" s="4">
        <f>SUM(I154:I163)</f>
        <v>0</v>
      </c>
      <c r="J164" s="16"/>
      <c r="K164" s="4">
        <f>SUM(K154:K163)</f>
        <v>0</v>
      </c>
      <c r="L164" s="16"/>
      <c r="M164" s="4">
        <f>SUM(M154:M163)</f>
        <v>0</v>
      </c>
      <c r="N164" s="16"/>
    </row>
    <row r="165" spans="1:14" ht="12.75" customHeight="1" x14ac:dyDescent="0.2">
      <c r="A165" s="1"/>
      <c r="D165" s="14"/>
      <c r="E165" s="16"/>
      <c r="G165" s="16"/>
      <c r="I165" s="16"/>
      <c r="N165" s="16"/>
    </row>
    <row r="166" spans="1:14" ht="12.75" customHeight="1" x14ac:dyDescent="0.2">
      <c r="A166" s="1"/>
      <c r="D166" s="12" t="s">
        <v>21</v>
      </c>
      <c r="E166" s="16"/>
      <c r="F166" s="16"/>
      <c r="N166" s="16"/>
    </row>
    <row r="167" spans="1:14" ht="12.75" customHeight="1" x14ac:dyDescent="0.2">
      <c r="A167" s="1"/>
      <c r="D167" s="12" t="s">
        <v>173</v>
      </c>
      <c r="E167" s="16"/>
      <c r="N167" s="16"/>
    </row>
    <row r="168" spans="1:14" ht="12.75" customHeight="1" x14ac:dyDescent="0.25">
      <c r="A168" s="1"/>
      <c r="B168" s="15">
        <v>91</v>
      </c>
      <c r="C168" s="37"/>
      <c r="D168" s="12" t="s">
        <v>149</v>
      </c>
      <c r="E168" s="16">
        <v>1</v>
      </c>
      <c r="F168" s="16">
        <v>144757.91250335687</v>
      </c>
      <c r="G168" s="16"/>
      <c r="H168" s="16"/>
      <c r="I168" s="16"/>
      <c r="J168" s="16"/>
      <c r="K168" s="16"/>
      <c r="L168" s="16">
        <f t="shared" ref="L168:L170" si="9">F168*(1+$O$8)</f>
        <v>154890.96637859187</v>
      </c>
      <c r="M168" s="16"/>
      <c r="N168" s="16"/>
    </row>
    <row r="169" spans="1:14" ht="12.75" customHeight="1" x14ac:dyDescent="0.25">
      <c r="A169" s="1"/>
      <c r="B169" s="15">
        <v>92</v>
      </c>
      <c r="C169" s="37"/>
      <c r="D169" s="12" t="s">
        <v>20</v>
      </c>
      <c r="E169" s="16">
        <v>8</v>
      </c>
      <c r="F169" s="16">
        <v>132260.98365516271</v>
      </c>
      <c r="G169" s="16"/>
      <c r="H169" s="16"/>
      <c r="I169" s="16"/>
      <c r="J169" s="16"/>
      <c r="K169" s="16"/>
      <c r="L169" s="16">
        <f t="shared" si="9"/>
        <v>141519.2525110241</v>
      </c>
      <c r="M169" s="16"/>
      <c r="N169" s="16"/>
    </row>
    <row r="170" spans="1:14" ht="12.75" customHeight="1" x14ac:dyDescent="0.25">
      <c r="A170" s="1"/>
      <c r="B170" s="15">
        <v>93</v>
      </c>
      <c r="C170" s="37"/>
      <c r="D170" s="12" t="s">
        <v>150</v>
      </c>
      <c r="E170" s="16">
        <v>1</v>
      </c>
      <c r="F170" s="16">
        <v>127052.83796135047</v>
      </c>
      <c r="G170" s="16"/>
      <c r="H170" s="16"/>
      <c r="I170" s="16"/>
      <c r="J170" s="16"/>
      <c r="K170" s="16"/>
      <c r="L170" s="16">
        <f t="shared" si="9"/>
        <v>135946.53661864501</v>
      </c>
      <c r="M170" s="16"/>
      <c r="N170" s="16"/>
    </row>
    <row r="171" spans="1:14" ht="12.75" customHeight="1" x14ac:dyDescent="0.25">
      <c r="A171" s="1"/>
      <c r="B171" s="15">
        <v>94</v>
      </c>
      <c r="C171" s="37"/>
      <c r="D171" s="12" t="s">
        <v>151</v>
      </c>
      <c r="E171" s="16">
        <v>6</v>
      </c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1:14" s="42" customFormat="1" ht="12.75" customHeight="1" x14ac:dyDescent="0.25">
      <c r="A172" s="1"/>
      <c r="B172" s="15"/>
      <c r="C172" s="37"/>
      <c r="D172" s="12" t="s">
        <v>19</v>
      </c>
      <c r="E172" s="16"/>
      <c r="F172" s="16">
        <v>122932.33130395916</v>
      </c>
      <c r="G172" s="16"/>
      <c r="H172" s="16"/>
      <c r="I172" s="16"/>
      <c r="J172" s="16"/>
      <c r="K172" s="16"/>
      <c r="L172" s="16">
        <f t="shared" ref="L172:L182" si="10">F172*(1+$O$8)</f>
        <v>131537.59449523632</v>
      </c>
      <c r="M172" s="16"/>
      <c r="N172" s="16"/>
    </row>
    <row r="173" spans="1:14" ht="12.75" customHeight="1" x14ac:dyDescent="0.25">
      <c r="A173" s="1"/>
      <c r="B173" s="15" t="s">
        <v>2</v>
      </c>
      <c r="C173" s="37"/>
      <c r="D173" s="12" t="s">
        <v>18</v>
      </c>
      <c r="E173" s="16"/>
      <c r="F173" s="16">
        <v>111405.94921466389</v>
      </c>
      <c r="G173" s="16"/>
      <c r="H173" s="16"/>
      <c r="I173" s="16"/>
      <c r="J173" s="16"/>
      <c r="K173" s="16"/>
      <c r="L173" s="16">
        <f t="shared" si="10"/>
        <v>119204.36565969037</v>
      </c>
      <c r="M173" s="16"/>
      <c r="N173" s="16"/>
    </row>
    <row r="174" spans="1:14" ht="12.75" customHeight="1" x14ac:dyDescent="0.25">
      <c r="A174" s="1"/>
      <c r="B174" s="15">
        <v>95</v>
      </c>
      <c r="C174" s="37"/>
      <c r="D174" s="12" t="s">
        <v>153</v>
      </c>
      <c r="E174" s="16">
        <v>1</v>
      </c>
      <c r="F174" s="16">
        <v>110716.09195167024</v>
      </c>
      <c r="G174" s="16"/>
      <c r="H174" s="16"/>
      <c r="I174" s="16"/>
      <c r="J174" s="16"/>
      <c r="K174" s="16"/>
      <c r="L174" s="16">
        <f t="shared" si="10"/>
        <v>118466.21838828716</v>
      </c>
      <c r="M174" s="16"/>
      <c r="N174" s="16"/>
    </row>
    <row r="175" spans="1:14" ht="12.75" customHeight="1" x14ac:dyDescent="0.25">
      <c r="A175" s="1"/>
      <c r="B175" s="15">
        <v>96</v>
      </c>
      <c r="C175" s="37"/>
      <c r="D175" s="12" t="s">
        <v>152</v>
      </c>
      <c r="E175" s="16">
        <v>1</v>
      </c>
      <c r="F175" s="16">
        <v>110716.09195167024</v>
      </c>
      <c r="G175" s="16"/>
      <c r="H175" s="16"/>
      <c r="I175" s="16"/>
      <c r="J175" s="16"/>
      <c r="K175" s="16"/>
      <c r="L175" s="16">
        <f t="shared" si="10"/>
        <v>118466.21838828716</v>
      </c>
      <c r="M175" s="16"/>
      <c r="N175" s="16"/>
    </row>
    <row r="176" spans="1:14" ht="12.75" customHeight="1" x14ac:dyDescent="0.25">
      <c r="A176" s="1"/>
      <c r="B176" s="15">
        <v>97</v>
      </c>
      <c r="C176" s="37"/>
      <c r="D176" s="12" t="s">
        <v>16</v>
      </c>
      <c r="E176" s="16">
        <v>10</v>
      </c>
      <c r="F176" s="16">
        <v>103969.26462344176</v>
      </c>
      <c r="G176" s="16"/>
      <c r="H176" s="16"/>
      <c r="I176" s="16"/>
      <c r="J176" s="16"/>
      <c r="K176" s="16"/>
      <c r="L176" s="16">
        <f t="shared" si="10"/>
        <v>111247.11314708269</v>
      </c>
      <c r="M176" s="16"/>
      <c r="N176" s="16"/>
    </row>
    <row r="177" spans="1:17" ht="12.75" customHeight="1" x14ac:dyDescent="0.25">
      <c r="A177" s="1"/>
      <c r="B177" s="15">
        <v>98</v>
      </c>
      <c r="C177" s="37"/>
      <c r="D177" s="12" t="s">
        <v>17</v>
      </c>
      <c r="E177" s="16">
        <v>1</v>
      </c>
      <c r="F177" s="16">
        <v>103969.26462344176</v>
      </c>
      <c r="G177" s="16"/>
      <c r="H177" s="16"/>
      <c r="I177" s="16"/>
      <c r="J177" s="16"/>
      <c r="K177" s="16"/>
      <c r="L177" s="16">
        <f t="shared" si="10"/>
        <v>111247.11314708269</v>
      </c>
      <c r="M177" s="16"/>
      <c r="N177" s="16"/>
    </row>
    <row r="178" spans="1:17" ht="12.75" customHeight="1" x14ac:dyDescent="0.25">
      <c r="A178" s="1"/>
      <c r="B178" s="15">
        <v>99</v>
      </c>
      <c r="C178" s="37"/>
      <c r="D178" s="12" t="s">
        <v>128</v>
      </c>
      <c r="E178" s="16">
        <v>1</v>
      </c>
      <c r="F178" s="16">
        <v>91379.092932018131</v>
      </c>
      <c r="G178" s="16"/>
      <c r="H178" s="16"/>
      <c r="I178" s="16"/>
      <c r="J178" s="16"/>
      <c r="K178" s="16"/>
      <c r="L178" s="16">
        <f t="shared" si="10"/>
        <v>97775.629437259413</v>
      </c>
      <c r="M178" s="16"/>
      <c r="N178" s="16"/>
    </row>
    <row r="179" spans="1:17" ht="12.75" customHeight="1" x14ac:dyDescent="0.25">
      <c r="A179" s="1"/>
      <c r="B179" s="15">
        <v>100</v>
      </c>
      <c r="C179" s="37"/>
      <c r="D179" s="12" t="s">
        <v>8</v>
      </c>
      <c r="E179" s="16">
        <v>1</v>
      </c>
      <c r="F179" s="16">
        <v>75320.823283925463</v>
      </c>
      <c r="G179" s="16"/>
      <c r="H179" s="16"/>
      <c r="I179" s="16"/>
      <c r="J179" s="16"/>
      <c r="K179" s="16"/>
      <c r="L179" s="16">
        <f t="shared" si="10"/>
        <v>80593.280913800249</v>
      </c>
      <c r="M179" s="16"/>
      <c r="N179" s="16"/>
    </row>
    <row r="180" spans="1:17" ht="12.75" customHeight="1" x14ac:dyDescent="0.25">
      <c r="A180" s="1"/>
      <c r="B180" s="15">
        <v>101</v>
      </c>
      <c r="C180" s="37"/>
      <c r="D180" s="12" t="s">
        <v>15</v>
      </c>
      <c r="E180" s="16">
        <v>1</v>
      </c>
      <c r="F180" s="16">
        <v>69897.537638277136</v>
      </c>
      <c r="G180" s="16"/>
      <c r="H180" s="16"/>
      <c r="I180" s="16"/>
      <c r="J180" s="16"/>
      <c r="K180" s="16"/>
      <c r="L180" s="16">
        <f t="shared" si="10"/>
        <v>74790.365272956537</v>
      </c>
      <c r="M180" s="16"/>
      <c r="N180" s="16"/>
    </row>
    <row r="181" spans="1:17" ht="12.75" customHeight="1" x14ac:dyDescent="0.25">
      <c r="A181" s="1"/>
      <c r="B181" s="15">
        <v>102</v>
      </c>
      <c r="C181" s="37"/>
      <c r="D181" s="12" t="s">
        <v>14</v>
      </c>
      <c r="E181" s="16">
        <v>1</v>
      </c>
      <c r="F181" s="16">
        <v>66803.168179424028</v>
      </c>
      <c r="G181" s="16"/>
      <c r="H181" s="16"/>
      <c r="I181" s="16"/>
      <c r="J181" s="16"/>
      <c r="K181" s="16"/>
      <c r="L181" s="16">
        <f t="shared" si="10"/>
        <v>71479.389951983714</v>
      </c>
      <c r="M181" s="16"/>
      <c r="N181" s="16"/>
    </row>
    <row r="182" spans="1:17" ht="12.75" customHeight="1" x14ac:dyDescent="0.25">
      <c r="A182" s="1"/>
      <c r="B182" s="15">
        <v>103</v>
      </c>
      <c r="C182" s="37"/>
      <c r="D182" s="12" t="s">
        <v>13</v>
      </c>
      <c r="E182" s="16">
        <v>2</v>
      </c>
      <c r="F182" s="16">
        <v>66803.168179424028</v>
      </c>
      <c r="G182" s="16"/>
      <c r="H182" s="16"/>
      <c r="I182" s="16"/>
      <c r="J182" s="16"/>
      <c r="K182" s="16"/>
      <c r="L182" s="16">
        <f t="shared" si="10"/>
        <v>71479.389951983714</v>
      </c>
      <c r="M182" s="16"/>
      <c r="N182" s="16"/>
    </row>
    <row r="183" spans="1:17" ht="12.75" customHeight="1" x14ac:dyDescent="0.2">
      <c r="A183" s="31"/>
      <c r="B183" s="15">
        <v>104</v>
      </c>
      <c r="C183" s="33"/>
      <c r="D183" s="34" t="s">
        <v>144</v>
      </c>
      <c r="E183" s="35">
        <v>3</v>
      </c>
      <c r="F183" s="35"/>
      <c r="G183" s="35"/>
      <c r="H183" s="35"/>
      <c r="I183" s="35"/>
      <c r="J183" s="29"/>
      <c r="K183" s="35"/>
      <c r="L183" s="35"/>
      <c r="M183" s="35"/>
      <c r="N183" s="29"/>
    </row>
    <row r="184" spans="1:17" s="33" customFormat="1" ht="12.75" customHeight="1" x14ac:dyDescent="0.2">
      <c r="A184" s="31"/>
      <c r="B184" s="32"/>
      <c r="D184" s="34" t="s">
        <v>145</v>
      </c>
      <c r="E184" s="35"/>
      <c r="F184" s="35">
        <v>60932.22</v>
      </c>
      <c r="G184" s="29"/>
      <c r="H184" s="35"/>
      <c r="I184" s="35"/>
      <c r="J184" s="29"/>
      <c r="K184" s="35"/>
      <c r="L184" s="16">
        <f t="shared" ref="L184:L193" si="11">F184*(1+$O$8)</f>
        <v>65197.475400000003</v>
      </c>
      <c r="M184" s="35"/>
      <c r="N184" s="29"/>
      <c r="O184" s="31"/>
      <c r="P184" s="31"/>
    </row>
    <row r="185" spans="1:17" s="33" customFormat="1" ht="12.75" customHeight="1" x14ac:dyDescent="0.2">
      <c r="A185" s="31"/>
      <c r="B185" s="32"/>
      <c r="D185" s="34" t="s">
        <v>89</v>
      </c>
      <c r="E185" s="35"/>
      <c r="F185" s="35">
        <v>60932.22</v>
      </c>
      <c r="G185" s="29"/>
      <c r="H185" s="35"/>
      <c r="I185" s="35"/>
      <c r="J185" s="29"/>
      <c r="K185" s="35"/>
      <c r="L185" s="16">
        <f t="shared" si="11"/>
        <v>65197.475400000003</v>
      </c>
      <c r="M185" s="35"/>
      <c r="N185" s="29"/>
      <c r="O185" s="31"/>
      <c r="P185" s="31"/>
    </row>
    <row r="186" spans="1:17" s="33" customFormat="1" ht="12.75" customHeight="1" x14ac:dyDescent="0.2">
      <c r="A186" s="31"/>
      <c r="B186" s="32"/>
      <c r="D186" s="34" t="s">
        <v>97</v>
      </c>
      <c r="E186" s="35"/>
      <c r="F186" s="35">
        <v>56335.5</v>
      </c>
      <c r="G186" s="35"/>
      <c r="H186" s="35"/>
      <c r="I186" s="35"/>
      <c r="J186" s="29"/>
      <c r="K186" s="35"/>
      <c r="L186" s="16">
        <f t="shared" si="11"/>
        <v>60278.985000000001</v>
      </c>
      <c r="M186" s="35"/>
      <c r="N186" s="29"/>
      <c r="O186" s="31"/>
      <c r="P186" s="31"/>
    </row>
    <row r="187" spans="1:17" s="20" customFormat="1" ht="12.75" customHeight="1" x14ac:dyDescent="0.2">
      <c r="A187" s="27"/>
      <c r="B187" s="30"/>
      <c r="D187" s="34" t="s">
        <v>99</v>
      </c>
      <c r="E187" s="29"/>
      <c r="F187" s="29">
        <v>54168.75</v>
      </c>
      <c r="G187" s="29"/>
      <c r="H187" s="29"/>
      <c r="I187" s="29"/>
      <c r="J187" s="29"/>
      <c r="K187" s="29"/>
      <c r="L187" s="16">
        <f t="shared" si="11"/>
        <v>57960.5625</v>
      </c>
      <c r="M187" s="29"/>
      <c r="N187" s="29"/>
    </row>
    <row r="188" spans="1:17" s="33" customFormat="1" ht="12.75" customHeight="1" x14ac:dyDescent="0.2">
      <c r="A188" s="31"/>
      <c r="B188" s="32"/>
      <c r="D188" s="34" t="s">
        <v>146</v>
      </c>
      <c r="E188" s="35"/>
      <c r="F188" s="35">
        <v>54168.75</v>
      </c>
      <c r="G188" s="29"/>
      <c r="H188" s="35"/>
      <c r="I188" s="35"/>
      <c r="J188" s="29"/>
      <c r="K188" s="35"/>
      <c r="L188" s="16">
        <f t="shared" si="11"/>
        <v>57960.5625</v>
      </c>
      <c r="M188" s="35"/>
      <c r="N188" s="29"/>
      <c r="O188" s="31"/>
      <c r="P188" s="31"/>
    </row>
    <row r="189" spans="1:17" s="20" customFormat="1" ht="12.75" customHeight="1" x14ac:dyDescent="0.2">
      <c r="A189" s="27"/>
      <c r="B189" s="30"/>
      <c r="D189" s="34" t="s">
        <v>104</v>
      </c>
      <c r="E189" s="29"/>
      <c r="F189" s="29">
        <v>48155.350000000006</v>
      </c>
      <c r="G189" s="29"/>
      <c r="H189" s="29"/>
      <c r="I189" s="29"/>
      <c r="J189" s="29"/>
      <c r="K189" s="29"/>
      <c r="L189" s="16">
        <f t="shared" si="11"/>
        <v>51526.224500000011</v>
      </c>
      <c r="M189" s="29"/>
      <c r="N189" s="29"/>
    </row>
    <row r="190" spans="1:17" s="33" customFormat="1" ht="12.75" customHeight="1" x14ac:dyDescent="0.2">
      <c r="A190" s="31"/>
      <c r="B190" s="32"/>
      <c r="D190" s="34" t="s">
        <v>147</v>
      </c>
      <c r="E190" s="35"/>
      <c r="F190" s="35">
        <v>48155.350000000006</v>
      </c>
      <c r="G190" s="29"/>
      <c r="H190" s="35"/>
      <c r="I190" s="35"/>
      <c r="J190" s="29"/>
      <c r="K190" s="35"/>
      <c r="L190" s="16">
        <f t="shared" si="11"/>
        <v>51526.224500000011</v>
      </c>
      <c r="M190" s="35"/>
      <c r="N190" s="29"/>
      <c r="O190" s="31"/>
      <c r="P190" s="31"/>
    </row>
    <row r="191" spans="1:17" s="20" customFormat="1" ht="12.75" customHeight="1" x14ac:dyDescent="0.2">
      <c r="A191" s="27"/>
      <c r="B191" s="30"/>
      <c r="D191" s="34" t="s">
        <v>109</v>
      </c>
      <c r="E191" s="29"/>
      <c r="F191" s="29">
        <v>42809.630000000005</v>
      </c>
      <c r="G191" s="29"/>
      <c r="H191" s="29"/>
      <c r="I191" s="29"/>
      <c r="J191" s="29"/>
      <c r="K191" s="29"/>
      <c r="L191" s="16">
        <f t="shared" si="11"/>
        <v>45806.304100000008</v>
      </c>
      <c r="M191" s="29"/>
      <c r="N191" s="29"/>
    </row>
    <row r="192" spans="1:17" s="33" customFormat="1" ht="12.75" customHeight="1" x14ac:dyDescent="0.2">
      <c r="A192" s="27"/>
      <c r="B192" s="30"/>
      <c r="C192" s="20"/>
      <c r="D192" s="34" t="s">
        <v>174</v>
      </c>
      <c r="E192" s="29"/>
      <c r="F192" s="29">
        <v>35186.950000000004</v>
      </c>
      <c r="G192" s="29"/>
      <c r="H192" s="29"/>
      <c r="I192" s="29"/>
      <c r="J192" s="29"/>
      <c r="K192" s="29"/>
      <c r="L192" s="16">
        <f t="shared" si="11"/>
        <v>37650.036500000009</v>
      </c>
      <c r="M192" s="29"/>
      <c r="N192" s="29"/>
      <c r="O192" s="65"/>
      <c r="P192" s="65"/>
      <c r="Q192" s="31"/>
    </row>
    <row r="193" spans="1:17" s="20" customFormat="1" ht="12.75" customHeight="1" x14ac:dyDescent="0.25">
      <c r="A193" s="1"/>
      <c r="B193" s="15">
        <v>105</v>
      </c>
      <c r="C193" s="37"/>
      <c r="D193" s="12" t="s">
        <v>12</v>
      </c>
      <c r="E193" s="16">
        <v>2</v>
      </c>
      <c r="F193" s="16">
        <v>44871.298292397492</v>
      </c>
      <c r="G193" s="16"/>
      <c r="H193" s="16"/>
      <c r="I193" s="16"/>
      <c r="J193" s="16"/>
      <c r="K193" s="16"/>
      <c r="L193" s="16">
        <f t="shared" si="11"/>
        <v>48012.289172865319</v>
      </c>
      <c r="M193" s="16"/>
      <c r="N193" s="16"/>
    </row>
    <row r="194" spans="1:17" s="20" customFormat="1" ht="12.75" customHeight="1" x14ac:dyDescent="0.25">
      <c r="A194" s="1"/>
      <c r="B194" s="37"/>
      <c r="C194" s="37"/>
      <c r="D194" s="21" t="s">
        <v>3</v>
      </c>
      <c r="E194" s="4">
        <f>SUM(E168:E193)</f>
        <v>40</v>
      </c>
      <c r="F194" s="16"/>
      <c r="G194" s="4">
        <f>SUM(G168:G193)</f>
        <v>0</v>
      </c>
      <c r="H194" s="16"/>
      <c r="I194" s="4">
        <f>SUM(I168:I193)</f>
        <v>0</v>
      </c>
      <c r="J194" s="16"/>
      <c r="K194" s="4">
        <f>SUM(K168:K193)</f>
        <v>0</v>
      </c>
      <c r="L194" s="16"/>
      <c r="M194" s="4">
        <f>SUM(M168:M193)</f>
        <v>0</v>
      </c>
      <c r="N194" s="16"/>
    </row>
    <row r="195" spans="1:17" ht="12.75" customHeight="1" x14ac:dyDescent="0.25">
      <c r="A195" s="1"/>
      <c r="B195" s="37"/>
      <c r="C195" s="37"/>
      <c r="D195" s="14"/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1:17" ht="12.75" customHeight="1" x14ac:dyDescent="0.25">
      <c r="A196" s="1"/>
      <c r="B196" s="15"/>
      <c r="C196" s="37"/>
      <c r="D196" s="12" t="s">
        <v>158</v>
      </c>
      <c r="E196" s="4">
        <f>+E194+E164+E150+E138</f>
        <v>999</v>
      </c>
      <c r="F196" s="16"/>
      <c r="G196" s="4">
        <f>+G194+G164+G150+G138</f>
        <v>0</v>
      </c>
      <c r="H196" s="16"/>
      <c r="I196" s="4">
        <f>+I194+I164+I150+I138</f>
        <v>0</v>
      </c>
      <c r="J196" s="16"/>
      <c r="K196" s="4">
        <f>+K194+K164+K150+K138</f>
        <v>0</v>
      </c>
      <c r="L196" s="16"/>
      <c r="M196" s="4">
        <f>+M194+M164+M150+M138</f>
        <v>0</v>
      </c>
      <c r="N196" s="16"/>
    </row>
    <row r="197" spans="1:17" ht="12.75" customHeight="1" x14ac:dyDescent="0.2">
      <c r="A197" s="1"/>
      <c r="D197" s="5"/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1:17" ht="12.75" customHeight="1" x14ac:dyDescent="0.2">
      <c r="A198" s="1"/>
      <c r="D198" s="6" t="s">
        <v>161</v>
      </c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1:17" ht="12.75" customHeight="1" x14ac:dyDescent="0.2">
      <c r="A199" s="1"/>
      <c r="D199" s="6"/>
      <c r="E199" s="40"/>
      <c r="G199" s="18"/>
      <c r="I199" s="18"/>
      <c r="N199" s="16"/>
    </row>
    <row r="200" spans="1:17" ht="12.75" customHeight="1" x14ac:dyDescent="0.2">
      <c r="A200" s="1"/>
      <c r="D200" s="12" t="s">
        <v>11</v>
      </c>
      <c r="E200" s="16"/>
      <c r="N200" s="16"/>
    </row>
    <row r="201" spans="1:17" ht="12.75" customHeight="1" x14ac:dyDescent="0.2">
      <c r="A201" s="1"/>
      <c r="D201" s="12" t="s">
        <v>10</v>
      </c>
      <c r="E201" s="16"/>
      <c r="H201" s="1" t="s">
        <v>2</v>
      </c>
      <c r="N201" s="16"/>
    </row>
    <row r="202" spans="1:17" ht="12.75" customHeight="1" x14ac:dyDescent="0.25">
      <c r="A202" s="1"/>
      <c r="B202" s="15">
        <v>106</v>
      </c>
      <c r="C202" s="37"/>
      <c r="D202" s="12" t="s">
        <v>154</v>
      </c>
      <c r="E202" s="16">
        <v>1</v>
      </c>
      <c r="F202" s="16">
        <v>122719.60832775956</v>
      </c>
      <c r="G202" s="16"/>
      <c r="H202" s="16"/>
      <c r="I202" s="16"/>
      <c r="J202" s="16"/>
      <c r="K202" s="16"/>
      <c r="L202" s="16">
        <f t="shared" ref="L202:L205" si="12">F202*(1+$O$8)</f>
        <v>131309.98091070272</v>
      </c>
      <c r="M202" s="16"/>
      <c r="N202" s="16"/>
    </row>
    <row r="203" spans="1:17" ht="12.75" customHeight="1" x14ac:dyDescent="0.25">
      <c r="A203" s="1"/>
      <c r="B203" s="15">
        <v>107</v>
      </c>
      <c r="C203" s="37"/>
      <c r="D203" s="12" t="s">
        <v>176</v>
      </c>
      <c r="E203" s="16">
        <v>1</v>
      </c>
      <c r="F203" s="16">
        <v>108594.03102311373</v>
      </c>
      <c r="G203" s="16"/>
      <c r="H203" s="16"/>
      <c r="I203" s="16"/>
      <c r="J203" s="16"/>
      <c r="K203" s="16"/>
      <c r="L203" s="16">
        <f t="shared" si="12"/>
        <v>116195.61319473169</v>
      </c>
      <c r="M203" s="16"/>
      <c r="N203" s="16"/>
    </row>
    <row r="204" spans="1:17" ht="12.75" customHeight="1" x14ac:dyDescent="0.25">
      <c r="A204" s="1"/>
      <c r="B204" s="15">
        <v>108</v>
      </c>
      <c r="C204" s="37"/>
      <c r="D204" s="12" t="s">
        <v>9</v>
      </c>
      <c r="E204" s="16">
        <v>1</v>
      </c>
      <c r="F204" s="16">
        <v>84270.563743779334</v>
      </c>
      <c r="G204" s="16"/>
      <c r="H204" s="16"/>
      <c r="I204" s="16"/>
      <c r="J204" s="16"/>
      <c r="K204" s="16"/>
      <c r="L204" s="16">
        <f t="shared" si="12"/>
        <v>90169.503205843896</v>
      </c>
      <c r="M204" s="16"/>
      <c r="N204" s="16"/>
    </row>
    <row r="205" spans="1:17" ht="12.75" customHeight="1" x14ac:dyDescent="0.25">
      <c r="A205" s="1"/>
      <c r="B205" s="15">
        <v>109</v>
      </c>
      <c r="C205" s="37"/>
      <c r="D205" s="12" t="s">
        <v>8</v>
      </c>
      <c r="E205" s="16">
        <v>2</v>
      </c>
      <c r="F205" s="16">
        <v>69897.537638277136</v>
      </c>
      <c r="G205" s="16"/>
      <c r="H205" s="16"/>
      <c r="I205" s="16"/>
      <c r="J205" s="16"/>
      <c r="K205" s="16"/>
      <c r="L205" s="16">
        <f t="shared" si="12"/>
        <v>74790.365272956537</v>
      </c>
      <c r="M205" s="16"/>
      <c r="N205" s="16"/>
    </row>
    <row r="206" spans="1:17" s="33" customFormat="1" ht="12.75" customHeight="1" x14ac:dyDescent="0.2">
      <c r="A206" s="31"/>
      <c r="B206" s="15">
        <v>110</v>
      </c>
      <c r="D206" s="34" t="s">
        <v>144</v>
      </c>
      <c r="E206" s="35">
        <v>1</v>
      </c>
      <c r="F206" s="35"/>
      <c r="G206" s="35"/>
      <c r="H206" s="35"/>
      <c r="I206" s="35"/>
      <c r="J206" s="29"/>
      <c r="K206" s="35"/>
      <c r="L206" s="35"/>
      <c r="M206" s="35"/>
      <c r="N206" s="29"/>
      <c r="O206" s="35"/>
      <c r="P206" s="35"/>
      <c r="Q206" s="31"/>
    </row>
    <row r="207" spans="1:17" s="33" customFormat="1" ht="12.75" customHeight="1" x14ac:dyDescent="0.2">
      <c r="A207" s="31"/>
      <c r="B207" s="32"/>
      <c r="D207" s="34" t="s">
        <v>145</v>
      </c>
      <c r="E207" s="35"/>
      <c r="F207" s="35">
        <v>60932.22</v>
      </c>
      <c r="G207" s="29"/>
      <c r="H207" s="35"/>
      <c r="I207" s="35"/>
      <c r="J207" s="29"/>
      <c r="K207" s="35"/>
      <c r="L207" s="29">
        <f t="shared" ref="L207:L215" si="13">F207*(1+$O$8)</f>
        <v>65197.475400000003</v>
      </c>
      <c r="M207" s="35"/>
      <c r="N207" s="29"/>
      <c r="O207" s="31"/>
      <c r="P207" s="31"/>
    </row>
    <row r="208" spans="1:17" s="33" customFormat="1" ht="12.75" customHeight="1" x14ac:dyDescent="0.2">
      <c r="A208" s="31"/>
      <c r="B208" s="32"/>
      <c r="D208" s="34" t="s">
        <v>89</v>
      </c>
      <c r="E208" s="35"/>
      <c r="F208" s="35">
        <v>60932.22</v>
      </c>
      <c r="G208" s="29"/>
      <c r="H208" s="35"/>
      <c r="I208" s="35"/>
      <c r="J208" s="29"/>
      <c r="K208" s="35"/>
      <c r="L208" s="29">
        <f t="shared" si="13"/>
        <v>65197.475400000003</v>
      </c>
      <c r="M208" s="35"/>
      <c r="N208" s="29"/>
      <c r="O208" s="31"/>
      <c r="P208" s="31"/>
    </row>
    <row r="209" spans="1:17" s="33" customFormat="1" ht="12.75" customHeight="1" x14ac:dyDescent="0.2">
      <c r="A209" s="31"/>
      <c r="B209" s="32"/>
      <c r="D209" s="34" t="s">
        <v>97</v>
      </c>
      <c r="E209" s="35"/>
      <c r="F209" s="35">
        <v>56335.5</v>
      </c>
      <c r="G209" s="35"/>
      <c r="H209" s="35"/>
      <c r="I209" s="35"/>
      <c r="J209" s="29"/>
      <c r="K209" s="35"/>
      <c r="L209" s="29">
        <f t="shared" si="13"/>
        <v>60278.985000000001</v>
      </c>
      <c r="M209" s="35"/>
      <c r="N209" s="29"/>
      <c r="O209" s="31"/>
      <c r="P209" s="31"/>
    </row>
    <row r="210" spans="1:17" s="20" customFormat="1" ht="12.75" customHeight="1" x14ac:dyDescent="0.2">
      <c r="A210" s="27"/>
      <c r="B210" s="30"/>
      <c r="D210" s="34" t="s">
        <v>99</v>
      </c>
      <c r="E210" s="29"/>
      <c r="F210" s="29">
        <v>54168.75</v>
      </c>
      <c r="G210" s="29"/>
      <c r="H210" s="29"/>
      <c r="I210" s="29"/>
      <c r="J210" s="29"/>
      <c r="K210" s="29"/>
      <c r="L210" s="29">
        <f t="shared" si="13"/>
        <v>57960.5625</v>
      </c>
      <c r="M210" s="29"/>
      <c r="N210" s="29"/>
    </row>
    <row r="211" spans="1:17" s="33" customFormat="1" ht="12.75" customHeight="1" x14ac:dyDescent="0.2">
      <c r="A211" s="31"/>
      <c r="B211" s="32"/>
      <c r="D211" s="34" t="s">
        <v>146</v>
      </c>
      <c r="E211" s="35"/>
      <c r="F211" s="35">
        <v>54168.75</v>
      </c>
      <c r="G211" s="29"/>
      <c r="H211" s="35"/>
      <c r="I211" s="35"/>
      <c r="J211" s="29"/>
      <c r="K211" s="35"/>
      <c r="L211" s="29">
        <f t="shared" si="13"/>
        <v>57960.5625</v>
      </c>
      <c r="M211" s="35"/>
      <c r="N211" s="29"/>
      <c r="O211" s="31"/>
      <c r="P211" s="31"/>
    </row>
    <row r="212" spans="1:17" s="20" customFormat="1" ht="12.75" customHeight="1" x14ac:dyDescent="0.2">
      <c r="A212" s="27"/>
      <c r="B212" s="30"/>
      <c r="D212" s="34" t="s">
        <v>104</v>
      </c>
      <c r="E212" s="29"/>
      <c r="F212" s="29">
        <v>48155.350000000006</v>
      </c>
      <c r="G212" s="29"/>
      <c r="H212" s="29"/>
      <c r="I212" s="29"/>
      <c r="J212" s="29"/>
      <c r="K212" s="29"/>
      <c r="L212" s="29">
        <f t="shared" si="13"/>
        <v>51526.224500000011</v>
      </c>
      <c r="M212" s="29"/>
      <c r="N212" s="29"/>
    </row>
    <row r="213" spans="1:17" s="33" customFormat="1" ht="12.75" customHeight="1" x14ac:dyDescent="0.2">
      <c r="A213" s="31"/>
      <c r="B213" s="32"/>
      <c r="D213" s="34" t="s">
        <v>147</v>
      </c>
      <c r="E213" s="35"/>
      <c r="F213" s="35">
        <v>48155.350000000006</v>
      </c>
      <c r="G213" s="29"/>
      <c r="H213" s="35"/>
      <c r="I213" s="35"/>
      <c r="J213" s="29"/>
      <c r="K213" s="35"/>
      <c r="L213" s="29">
        <f t="shared" si="13"/>
        <v>51526.224500000011</v>
      </c>
      <c r="M213" s="35"/>
      <c r="N213" s="29"/>
      <c r="O213" s="31"/>
      <c r="P213" s="31"/>
    </row>
    <row r="214" spans="1:17" s="20" customFormat="1" ht="12.75" customHeight="1" x14ac:dyDescent="0.2">
      <c r="A214" s="27"/>
      <c r="B214" s="30"/>
      <c r="D214" s="34" t="s">
        <v>109</v>
      </c>
      <c r="E214" s="29"/>
      <c r="F214" s="29">
        <v>42809.630000000005</v>
      </c>
      <c r="G214" s="29"/>
      <c r="H214" s="29"/>
      <c r="I214" s="29"/>
      <c r="J214" s="29"/>
      <c r="K214" s="29"/>
      <c r="L214" s="29">
        <f t="shared" si="13"/>
        <v>45806.304100000008</v>
      </c>
      <c r="M214" s="29"/>
      <c r="N214" s="29"/>
    </row>
    <row r="215" spans="1:17" s="33" customFormat="1" ht="12.75" customHeight="1" x14ac:dyDescent="0.2">
      <c r="A215" s="27"/>
      <c r="B215" s="30"/>
      <c r="C215" s="20"/>
      <c r="D215" s="34" t="s">
        <v>174</v>
      </c>
      <c r="E215" s="29"/>
      <c r="F215" s="29">
        <v>35186.950000000004</v>
      </c>
      <c r="G215" s="29"/>
      <c r="H215" s="29"/>
      <c r="I215" s="29"/>
      <c r="J215" s="29"/>
      <c r="K215" s="29"/>
      <c r="L215" s="29">
        <f t="shared" si="13"/>
        <v>37650.036500000009</v>
      </c>
      <c r="M215" s="29"/>
      <c r="N215" s="29"/>
      <c r="O215" s="65"/>
      <c r="P215" s="65"/>
      <c r="Q215" s="31"/>
    </row>
    <row r="216" spans="1:17" s="33" customFormat="1" ht="12.75" customHeight="1" x14ac:dyDescent="0.25">
      <c r="A216" s="1"/>
      <c r="B216" s="13" t="s">
        <v>2</v>
      </c>
      <c r="C216" s="37"/>
      <c r="D216" s="21" t="s">
        <v>3</v>
      </c>
      <c r="E216" s="4">
        <f>SUM(E202:E215)</f>
        <v>6</v>
      </c>
      <c r="F216" s="16"/>
      <c r="G216" s="4">
        <f>SUM(G202:G215)</f>
        <v>0</v>
      </c>
      <c r="H216" s="16"/>
      <c r="I216" s="4">
        <f>SUM(I202:I215)</f>
        <v>0</v>
      </c>
      <c r="J216" s="16"/>
      <c r="K216" s="4">
        <f>SUM(K202:K215)</f>
        <v>0</v>
      </c>
      <c r="L216" s="16"/>
      <c r="M216" s="4">
        <f>SUM(M202:M215)</f>
        <v>0</v>
      </c>
      <c r="N216" s="16"/>
      <c r="O216" s="31"/>
      <c r="P216" s="31"/>
    </row>
    <row r="217" spans="1:17" s="33" customFormat="1" ht="12.75" customHeight="1" x14ac:dyDescent="0.25">
      <c r="A217" s="1"/>
      <c r="B217" s="13"/>
      <c r="C217" s="37"/>
      <c r="D217" s="14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31"/>
      <c r="P217" s="31"/>
    </row>
    <row r="218" spans="1:17" s="33" customFormat="1" ht="12.75" customHeight="1" x14ac:dyDescent="0.2">
      <c r="A218" s="1"/>
      <c r="B218" s="13"/>
      <c r="C218" s="12"/>
      <c r="D218" s="12" t="s">
        <v>7</v>
      </c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31"/>
      <c r="P218" s="31"/>
    </row>
    <row r="219" spans="1:17" s="20" customFormat="1" ht="12.75" customHeight="1" x14ac:dyDescent="0.2">
      <c r="A219" s="1"/>
      <c r="B219" s="12"/>
      <c r="C219" s="12"/>
      <c r="D219" s="12" t="s">
        <v>6</v>
      </c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1:17" s="33" customFormat="1" ht="12.75" customHeight="1" x14ac:dyDescent="0.25">
      <c r="A220" s="1"/>
      <c r="B220" s="15">
        <v>111</v>
      </c>
      <c r="C220" s="37"/>
      <c r="D220" s="12" t="s">
        <v>5</v>
      </c>
      <c r="E220" s="16">
        <v>10</v>
      </c>
      <c r="F220" s="16">
        <v>100848.13371145692</v>
      </c>
      <c r="G220" s="16"/>
      <c r="H220" s="16"/>
      <c r="I220" s="16"/>
      <c r="J220" s="16"/>
      <c r="K220" s="16"/>
      <c r="L220" s="16">
        <f>F220*(1+$O$8)</f>
        <v>107907.50307125891</v>
      </c>
      <c r="M220" s="16"/>
      <c r="N220" s="16"/>
      <c r="O220" s="31"/>
      <c r="P220" s="31"/>
    </row>
    <row r="221" spans="1:17" s="20" customFormat="1" ht="12.75" customHeight="1" x14ac:dyDescent="0.25">
      <c r="A221" s="1"/>
      <c r="B221" s="15">
        <v>112</v>
      </c>
      <c r="C221" s="37"/>
      <c r="D221" s="12" t="s">
        <v>4</v>
      </c>
      <c r="E221" s="17">
        <v>10</v>
      </c>
      <c r="F221" s="16">
        <v>50755.498279905842</v>
      </c>
      <c r="G221" s="17"/>
      <c r="H221" s="16"/>
      <c r="I221" s="17"/>
      <c r="J221" s="16"/>
      <c r="K221" s="17"/>
      <c r="L221" s="16">
        <f>F221*(1+$O$8)</f>
        <v>54308.383159499252</v>
      </c>
      <c r="M221" s="17"/>
      <c r="N221" s="16"/>
    </row>
    <row r="222" spans="1:17" s="33" customFormat="1" ht="12.75" customHeight="1" x14ac:dyDescent="0.25">
      <c r="A222" s="1"/>
      <c r="B222" s="13" t="s">
        <v>2</v>
      </c>
      <c r="C222" s="37"/>
      <c r="D222" s="21" t="s">
        <v>3</v>
      </c>
      <c r="E222" s="16">
        <f>SUM(E220:E221)</f>
        <v>20</v>
      </c>
      <c r="F222" s="16"/>
      <c r="G222" s="16">
        <f>SUM(G220:G221)</f>
        <v>0</v>
      </c>
      <c r="H222" s="16"/>
      <c r="I222" s="16">
        <f>SUM(I220:I221)</f>
        <v>0</v>
      </c>
      <c r="J222" s="16"/>
      <c r="K222" s="16">
        <f>SUM(K220:K221)</f>
        <v>0</v>
      </c>
      <c r="L222" s="16"/>
      <c r="M222" s="16">
        <f>SUM(M220:M221)</f>
        <v>0</v>
      </c>
      <c r="N222" s="16"/>
      <c r="O222" s="31"/>
      <c r="P222" s="31"/>
    </row>
    <row r="223" spans="1:17" s="20" customFormat="1" ht="12.75" customHeight="1" x14ac:dyDescent="0.2">
      <c r="A223" s="1"/>
      <c r="B223" s="13" t="s">
        <v>2</v>
      </c>
      <c r="C223" s="12"/>
      <c r="D223" s="12"/>
      <c r="E223" s="17"/>
      <c r="F223" s="16"/>
      <c r="G223" s="17"/>
      <c r="H223" s="16"/>
      <c r="I223" s="17"/>
      <c r="J223" s="16"/>
      <c r="K223" s="17"/>
      <c r="L223" s="16"/>
      <c r="M223" s="17"/>
      <c r="N223" s="16"/>
    </row>
    <row r="224" spans="1:17" s="20" customFormat="1" ht="12.75" customHeight="1" x14ac:dyDescent="0.2">
      <c r="A224" s="1"/>
      <c r="B224" s="13"/>
      <c r="C224" s="12"/>
      <c r="D224" s="12" t="s">
        <v>1</v>
      </c>
      <c r="E224" s="16">
        <f>E216+E222</f>
        <v>26</v>
      </c>
      <c r="F224" s="16"/>
      <c r="G224" s="16">
        <f>G216+G222</f>
        <v>0</v>
      </c>
      <c r="H224" s="16"/>
      <c r="I224" s="16">
        <f>I216+I222</f>
        <v>0</v>
      </c>
      <c r="J224" s="16"/>
      <c r="K224" s="16">
        <f>K216+K222</f>
        <v>0</v>
      </c>
      <c r="L224" s="16"/>
      <c r="M224" s="16">
        <f>M216+M222</f>
        <v>0</v>
      </c>
      <c r="N224" s="16"/>
    </row>
    <row r="225" spans="1:14" ht="12.75" customHeight="1" x14ac:dyDescent="0.2">
      <c r="A225" s="1"/>
      <c r="E225" s="16"/>
      <c r="F225" s="16"/>
      <c r="G225" s="16"/>
      <c r="H225" s="16"/>
      <c r="I225" s="16"/>
      <c r="J225" s="16"/>
      <c r="K225" s="17"/>
      <c r="L225" s="16"/>
      <c r="M225" s="16"/>
      <c r="N225" s="16"/>
    </row>
    <row r="226" spans="1:14" ht="12.75" customHeight="1" x14ac:dyDescent="0.2">
      <c r="A226" s="1"/>
      <c r="D226" s="12" t="s">
        <v>0</v>
      </c>
      <c r="E226" s="4">
        <f>SUM(E196+E224)</f>
        <v>1025</v>
      </c>
      <c r="F226" s="16"/>
      <c r="G226" s="4">
        <f>SUM(G196+G224)</f>
        <v>0</v>
      </c>
      <c r="H226" s="16"/>
      <c r="I226" s="4">
        <f>SUM(I196+I224)</f>
        <v>0</v>
      </c>
      <c r="J226" s="16"/>
      <c r="K226" s="16">
        <f>SUM(K196+K224)</f>
        <v>0</v>
      </c>
      <c r="L226" s="16"/>
      <c r="M226" s="4">
        <f>SUM(M196+M224)</f>
        <v>0</v>
      </c>
      <c r="N226" s="16"/>
    </row>
    <row r="227" spans="1:14" ht="12.75" customHeight="1" x14ac:dyDescent="0.2">
      <c r="A227" s="1"/>
      <c r="E227" s="16"/>
    </row>
    <row r="228" spans="1:14" ht="12.75" customHeight="1" x14ac:dyDescent="0.2">
      <c r="A228" s="1"/>
      <c r="E228" s="16"/>
    </row>
    <row r="229" spans="1:14" ht="12.75" customHeight="1" x14ac:dyDescent="0.2">
      <c r="A229" s="1"/>
    </row>
    <row r="230" spans="1:14" ht="12.75" customHeight="1" x14ac:dyDescent="0.2">
      <c r="A230" s="1"/>
    </row>
    <row r="231" spans="1:14" ht="12.75" customHeight="1" x14ac:dyDescent="0.2">
      <c r="A231" s="1"/>
      <c r="E231" s="16"/>
    </row>
    <row r="232" spans="1:14" ht="12.75" customHeight="1" x14ac:dyDescent="0.2">
      <c r="A232" s="1"/>
      <c r="E232" s="16"/>
      <c r="M232" s="16"/>
    </row>
    <row r="233" spans="1:14" ht="12.75" customHeight="1" x14ac:dyDescent="0.2">
      <c r="A233" s="1"/>
      <c r="E233" s="3"/>
    </row>
    <row r="234" spans="1:14" ht="12.75" customHeight="1" x14ac:dyDescent="0.2">
      <c r="A234" s="1"/>
      <c r="E234" s="16"/>
    </row>
    <row r="235" spans="1:14" ht="12.75" customHeight="1" x14ac:dyDescent="0.2">
      <c r="A235" s="1"/>
      <c r="E235" s="16"/>
    </row>
    <row r="236" spans="1:14" ht="12.75" customHeight="1" x14ac:dyDescent="0.2">
      <c r="A236" s="1"/>
      <c r="E236" s="16"/>
    </row>
    <row r="237" spans="1:14" ht="12.75" customHeight="1" x14ac:dyDescent="0.2">
      <c r="A237" s="1"/>
      <c r="E237" s="16"/>
    </row>
    <row r="238" spans="1:14" ht="12.75" customHeight="1" x14ac:dyDescent="0.2">
      <c r="A238" s="1"/>
      <c r="E238" s="16"/>
    </row>
    <row r="239" spans="1:14" ht="12.75" customHeight="1" x14ac:dyDescent="0.2">
      <c r="A239" s="1"/>
      <c r="E239" s="16"/>
    </row>
    <row r="240" spans="1:14" ht="12.75" customHeight="1" x14ac:dyDescent="0.2">
      <c r="E240" s="16"/>
    </row>
    <row r="241" spans="1:5" ht="12.75" customHeight="1" x14ac:dyDescent="0.2">
      <c r="E241" s="16"/>
    </row>
    <row r="242" spans="1:5" ht="12.75" customHeight="1" x14ac:dyDescent="0.2">
      <c r="E242" s="16"/>
    </row>
    <row r="243" spans="1:5" ht="12.75" customHeight="1" x14ac:dyDescent="0.2">
      <c r="E243" s="16"/>
    </row>
    <row r="244" spans="1:5" ht="12.75" customHeight="1" x14ac:dyDescent="0.2">
      <c r="E244" s="16"/>
    </row>
    <row r="245" spans="1:5" ht="12.75" customHeight="1" x14ac:dyDescent="0.2">
      <c r="E245" s="16"/>
    </row>
    <row r="246" spans="1:5" ht="12.75" customHeight="1" x14ac:dyDescent="0.2">
      <c r="E246" s="16"/>
    </row>
    <row r="247" spans="1:5" ht="12.75" customHeight="1" x14ac:dyDescent="0.2">
      <c r="E247" s="16"/>
    </row>
    <row r="248" spans="1:5" ht="12.75" customHeight="1" x14ac:dyDescent="0.2">
      <c r="E248" s="16"/>
    </row>
    <row r="249" spans="1:5" ht="12.75" customHeight="1" x14ac:dyDescent="0.2">
      <c r="E249" s="16"/>
    </row>
    <row r="250" spans="1:5" ht="12.75" customHeight="1" x14ac:dyDescent="0.2">
      <c r="E250" s="16"/>
    </row>
    <row r="251" spans="1:5" ht="12.75" customHeight="1" x14ac:dyDescent="0.2">
      <c r="E251" s="16"/>
    </row>
    <row r="252" spans="1:5" ht="12.75" customHeight="1" x14ac:dyDescent="0.2">
      <c r="E252" s="16"/>
    </row>
    <row r="253" spans="1:5" ht="12.75" customHeight="1" x14ac:dyDescent="0.2">
      <c r="E253" s="16"/>
    </row>
    <row r="254" spans="1:5" ht="12.75" customHeight="1" x14ac:dyDescent="0.2">
      <c r="E254" s="16"/>
    </row>
    <row r="256" spans="1:5" ht="12.75" customHeight="1" x14ac:dyDescent="0.2">
      <c r="A256" s="1"/>
    </row>
    <row r="257" spans="1:5" ht="12.75" customHeight="1" x14ac:dyDescent="0.2">
      <c r="A257" s="1"/>
    </row>
    <row r="258" spans="1:5" ht="12.75" customHeight="1" x14ac:dyDescent="0.2">
      <c r="A258" s="1"/>
    </row>
    <row r="259" spans="1:5" ht="12.75" customHeight="1" x14ac:dyDescent="0.2">
      <c r="A259" s="1"/>
    </row>
    <row r="260" spans="1:5" ht="12.75" customHeight="1" x14ac:dyDescent="0.2">
      <c r="A260" s="1"/>
      <c r="E260" s="16"/>
    </row>
    <row r="261" spans="1:5" ht="12.75" customHeight="1" x14ac:dyDescent="0.2">
      <c r="A261" s="1"/>
      <c r="E261" s="16"/>
    </row>
    <row r="262" spans="1:5" ht="12.75" customHeight="1" x14ac:dyDescent="0.2">
      <c r="A262" s="1"/>
      <c r="E262" s="16"/>
    </row>
    <row r="263" spans="1:5" ht="12.75" customHeight="1" x14ac:dyDescent="0.2">
      <c r="A263" s="1"/>
      <c r="E263" s="16"/>
    </row>
    <row r="264" spans="1:5" ht="12.75" customHeight="1" x14ac:dyDescent="0.2">
      <c r="A264" s="1"/>
      <c r="E264" s="16"/>
    </row>
    <row r="265" spans="1:5" ht="12.75" customHeight="1" x14ac:dyDescent="0.2">
      <c r="A265" s="1"/>
      <c r="E265" s="16"/>
    </row>
    <row r="266" spans="1:5" ht="12.75" customHeight="1" x14ac:dyDescent="0.2">
      <c r="A266" s="1"/>
      <c r="E266" s="16"/>
    </row>
    <row r="267" spans="1:5" ht="12.75" customHeight="1" x14ac:dyDescent="0.2">
      <c r="A267" s="1"/>
      <c r="E267" s="16"/>
    </row>
    <row r="268" spans="1:5" ht="12.75" customHeight="1" x14ac:dyDescent="0.2">
      <c r="A268" s="1"/>
      <c r="E268" s="16"/>
    </row>
    <row r="269" spans="1:5" ht="12.75" customHeight="1" x14ac:dyDescent="0.2">
      <c r="A269" s="1"/>
      <c r="E269" s="16"/>
    </row>
    <row r="270" spans="1:5" ht="12.75" customHeight="1" x14ac:dyDescent="0.2">
      <c r="A270" s="1"/>
      <c r="E270" s="16"/>
    </row>
    <row r="271" spans="1:5" ht="12.75" customHeight="1" x14ac:dyDescent="0.2">
      <c r="A271" s="1"/>
      <c r="E271" s="16"/>
    </row>
    <row r="272" spans="1:5" ht="12.75" customHeight="1" x14ac:dyDescent="0.2">
      <c r="A272" s="1"/>
      <c r="E272" s="16"/>
    </row>
    <row r="273" spans="1:5" ht="12.75" customHeight="1" x14ac:dyDescent="0.2">
      <c r="A273" s="1"/>
      <c r="E273" s="16"/>
    </row>
    <row r="274" spans="1:5" ht="12.75" customHeight="1" x14ac:dyDescent="0.2">
      <c r="A274" s="1"/>
      <c r="E274" s="16"/>
    </row>
    <row r="275" spans="1:5" ht="12.75" customHeight="1" x14ac:dyDescent="0.2">
      <c r="A275" s="1"/>
      <c r="E275" s="16"/>
    </row>
    <row r="276" spans="1:5" ht="12.75" customHeight="1" x14ac:dyDescent="0.2">
      <c r="A276" s="1"/>
      <c r="E276" s="16"/>
    </row>
    <row r="277" spans="1:5" ht="12.75" customHeight="1" x14ac:dyDescent="0.2">
      <c r="A277" s="1"/>
      <c r="E277" s="16"/>
    </row>
    <row r="278" spans="1:5" ht="12.75" customHeight="1" x14ac:dyDescent="0.2">
      <c r="A278" s="1"/>
      <c r="E278" s="16"/>
    </row>
    <row r="279" spans="1:5" ht="12.75" customHeight="1" x14ac:dyDescent="0.2">
      <c r="A279" s="1"/>
      <c r="E279" s="16"/>
    </row>
    <row r="280" spans="1:5" ht="12.75" customHeight="1" x14ac:dyDescent="0.2">
      <c r="A280" s="1"/>
      <c r="E280" s="16"/>
    </row>
    <row r="281" spans="1:5" ht="12.75" customHeight="1" x14ac:dyDescent="0.2">
      <c r="A281" s="1"/>
      <c r="E281" s="16"/>
    </row>
    <row r="282" spans="1:5" ht="12.75" customHeight="1" x14ac:dyDescent="0.2">
      <c r="A282" s="1"/>
      <c r="E282" s="16"/>
    </row>
    <row r="283" spans="1:5" ht="12.75" customHeight="1" x14ac:dyDescent="0.2">
      <c r="A283" s="1"/>
      <c r="E283" s="16"/>
    </row>
    <row r="284" spans="1:5" ht="12.75" customHeight="1" x14ac:dyDescent="0.2">
      <c r="A284" s="1"/>
      <c r="E284" s="16"/>
    </row>
    <row r="285" spans="1:5" ht="12.75" customHeight="1" x14ac:dyDescent="0.2">
      <c r="A285" s="1"/>
      <c r="E285" s="16"/>
    </row>
    <row r="286" spans="1:5" ht="12.75" customHeight="1" x14ac:dyDescent="0.2">
      <c r="A286" s="1"/>
      <c r="E286" s="16"/>
    </row>
    <row r="287" spans="1:5" ht="12.75" customHeight="1" x14ac:dyDescent="0.2">
      <c r="A287" s="1"/>
      <c r="E287" s="16"/>
    </row>
    <row r="288" spans="1:5" ht="12.75" customHeight="1" x14ac:dyDescent="0.2">
      <c r="E288" s="16"/>
    </row>
    <row r="289" spans="1:5" ht="12.75" customHeight="1" x14ac:dyDescent="0.2">
      <c r="E289" s="16"/>
    </row>
    <row r="290" spans="1:5" ht="12.75" customHeight="1" x14ac:dyDescent="0.2">
      <c r="E290" s="16"/>
    </row>
    <row r="291" spans="1:5" ht="12.75" customHeight="1" x14ac:dyDescent="0.2">
      <c r="E291" s="16"/>
    </row>
    <row r="292" spans="1:5" ht="12.75" customHeight="1" x14ac:dyDescent="0.2">
      <c r="E292" s="16"/>
    </row>
    <row r="293" spans="1:5" ht="12.75" customHeight="1" x14ac:dyDescent="0.2">
      <c r="E293" s="16"/>
    </row>
    <row r="294" spans="1:5" ht="12.75" customHeight="1" x14ac:dyDescent="0.2">
      <c r="E294" s="16"/>
    </row>
    <row r="295" spans="1:5" ht="12.75" customHeight="1" x14ac:dyDescent="0.2">
      <c r="E295" s="16"/>
    </row>
    <row r="296" spans="1:5" ht="12.75" customHeight="1" x14ac:dyDescent="0.2">
      <c r="E296" s="16"/>
    </row>
    <row r="297" spans="1:5" ht="12.75" customHeight="1" x14ac:dyDescent="0.2">
      <c r="E297" s="16"/>
    </row>
    <row r="303" spans="1:5" ht="12.75" customHeight="1" x14ac:dyDescent="0.2">
      <c r="E303" s="16"/>
    </row>
    <row r="304" spans="1:5" ht="12.75" customHeight="1" x14ac:dyDescent="0.2">
      <c r="A304" s="1"/>
      <c r="E304" s="16"/>
    </row>
    <row r="305" spans="1:5" ht="12.75" customHeight="1" x14ac:dyDescent="0.2">
      <c r="A305" s="1"/>
      <c r="E305" s="16"/>
    </row>
    <row r="306" spans="1:5" ht="12.75" customHeight="1" x14ac:dyDescent="0.2">
      <c r="A306" s="1"/>
      <c r="E306" s="16"/>
    </row>
    <row r="307" spans="1:5" ht="12.75" customHeight="1" x14ac:dyDescent="0.2">
      <c r="A307" s="1"/>
      <c r="E307" s="16"/>
    </row>
    <row r="308" spans="1:5" ht="12.75" customHeight="1" x14ac:dyDescent="0.2">
      <c r="A308" s="1"/>
      <c r="E308" s="16"/>
    </row>
    <row r="309" spans="1:5" ht="12.75" customHeight="1" x14ac:dyDescent="0.2">
      <c r="A309" s="1"/>
      <c r="E309" s="16"/>
    </row>
    <row r="310" spans="1:5" ht="12.75" customHeight="1" x14ac:dyDescent="0.2">
      <c r="A310" s="1"/>
      <c r="E310" s="16"/>
    </row>
    <row r="311" spans="1:5" ht="12.75" customHeight="1" x14ac:dyDescent="0.2">
      <c r="A311" s="1"/>
      <c r="E311" s="16"/>
    </row>
    <row r="312" spans="1:5" ht="12.75" customHeight="1" x14ac:dyDescent="0.2">
      <c r="A312" s="1"/>
      <c r="E312" s="16"/>
    </row>
    <row r="313" spans="1:5" ht="12.75" customHeight="1" x14ac:dyDescent="0.2">
      <c r="A313" s="1"/>
      <c r="E313" s="16"/>
    </row>
    <row r="314" spans="1:5" ht="12.75" customHeight="1" x14ac:dyDescent="0.2">
      <c r="A314" s="1"/>
      <c r="E314" s="16"/>
    </row>
    <row r="315" spans="1:5" ht="12.75" customHeight="1" x14ac:dyDescent="0.2">
      <c r="A315" s="1"/>
      <c r="E315" s="16"/>
    </row>
    <row r="316" spans="1:5" ht="12.75" customHeight="1" x14ac:dyDescent="0.2">
      <c r="A316" s="1"/>
      <c r="E316" s="16"/>
    </row>
    <row r="317" spans="1:5" ht="12.75" customHeight="1" x14ac:dyDescent="0.2">
      <c r="A317" s="1"/>
      <c r="E317" s="16"/>
    </row>
    <row r="318" spans="1:5" ht="12.75" customHeight="1" x14ac:dyDescent="0.2">
      <c r="A318" s="1"/>
      <c r="E318" s="16"/>
    </row>
    <row r="319" spans="1:5" ht="12.75" customHeight="1" x14ac:dyDescent="0.2">
      <c r="A319" s="1"/>
      <c r="E319" s="16"/>
    </row>
    <row r="320" spans="1:5" ht="12.75" customHeight="1" x14ac:dyDescent="0.2">
      <c r="A320" s="1"/>
      <c r="E320" s="16"/>
    </row>
    <row r="321" spans="1:5" ht="12.75" customHeight="1" x14ac:dyDescent="0.2">
      <c r="A321" s="1"/>
      <c r="E321" s="16"/>
    </row>
    <row r="322" spans="1:5" ht="12.75" customHeight="1" x14ac:dyDescent="0.2">
      <c r="A322" s="1"/>
      <c r="E322" s="16"/>
    </row>
    <row r="323" spans="1:5" ht="12.75" customHeight="1" x14ac:dyDescent="0.2">
      <c r="A323" s="1"/>
      <c r="E323" s="16"/>
    </row>
    <row r="324" spans="1:5" ht="12.75" customHeight="1" x14ac:dyDescent="0.2">
      <c r="A324" s="1"/>
      <c r="E324" s="16"/>
    </row>
    <row r="325" spans="1:5" ht="12.75" customHeight="1" x14ac:dyDescent="0.2">
      <c r="A325" s="1"/>
      <c r="E325" s="16"/>
    </row>
    <row r="326" spans="1:5" ht="12.75" customHeight="1" x14ac:dyDescent="0.2">
      <c r="A326" s="1"/>
      <c r="E326" s="16"/>
    </row>
    <row r="327" spans="1:5" ht="12.75" customHeight="1" x14ac:dyDescent="0.2">
      <c r="A327" s="1"/>
      <c r="E327" s="16"/>
    </row>
    <row r="328" spans="1:5" ht="12.75" customHeight="1" x14ac:dyDescent="0.2">
      <c r="A328" s="1"/>
      <c r="E328" s="16"/>
    </row>
    <row r="329" spans="1:5" ht="12.75" customHeight="1" x14ac:dyDescent="0.2">
      <c r="A329" s="1"/>
      <c r="E329" s="16"/>
    </row>
    <row r="330" spans="1:5" ht="12.75" customHeight="1" x14ac:dyDescent="0.2">
      <c r="A330" s="1"/>
      <c r="E330" s="16"/>
    </row>
    <row r="331" spans="1:5" ht="12.75" customHeight="1" x14ac:dyDescent="0.2">
      <c r="A331" s="1"/>
      <c r="E331" s="16"/>
    </row>
    <row r="332" spans="1:5" ht="12.75" customHeight="1" x14ac:dyDescent="0.2">
      <c r="A332" s="1"/>
      <c r="E332" s="16"/>
    </row>
    <row r="333" spans="1:5" ht="12.75" customHeight="1" x14ac:dyDescent="0.2">
      <c r="A333" s="1"/>
      <c r="E333" s="16"/>
    </row>
    <row r="334" spans="1:5" ht="12.75" customHeight="1" x14ac:dyDescent="0.2">
      <c r="A334" s="1"/>
      <c r="E334" s="16"/>
    </row>
    <row r="335" spans="1:5" ht="12.75" customHeight="1" x14ac:dyDescent="0.2">
      <c r="A335" s="1"/>
      <c r="E335" s="16"/>
    </row>
    <row r="336" spans="1:5" ht="12.75" customHeight="1" x14ac:dyDescent="0.2">
      <c r="E336" s="16"/>
    </row>
    <row r="337" spans="1:5" ht="12.75" customHeight="1" x14ac:dyDescent="0.2">
      <c r="E337" s="16"/>
    </row>
    <row r="338" spans="1:5" ht="12.75" customHeight="1" x14ac:dyDescent="0.2">
      <c r="E338" s="16"/>
    </row>
    <row r="339" spans="1:5" ht="12.75" customHeight="1" x14ac:dyDescent="0.2">
      <c r="E339" s="16"/>
    </row>
    <row r="340" spans="1:5" ht="12.75" customHeight="1" x14ac:dyDescent="0.2">
      <c r="E340" s="16"/>
    </row>
    <row r="346" spans="1:5" ht="12.75" customHeight="1" x14ac:dyDescent="0.2">
      <c r="E346" s="16"/>
    </row>
    <row r="347" spans="1:5" ht="12.75" customHeight="1" x14ac:dyDescent="0.2">
      <c r="E347" s="16"/>
    </row>
    <row r="348" spans="1:5" ht="12.75" customHeight="1" x14ac:dyDescent="0.2">
      <c r="E348" s="16"/>
    </row>
    <row r="349" spans="1:5" ht="12.75" customHeight="1" x14ac:dyDescent="0.2">
      <c r="E349" s="16"/>
    </row>
    <row r="350" spans="1:5" ht="12.75" customHeight="1" x14ac:dyDescent="0.2">
      <c r="E350" s="16"/>
    </row>
    <row r="351" spans="1:5" ht="12.75" customHeight="1" x14ac:dyDescent="0.2">
      <c r="E351" s="16"/>
    </row>
    <row r="352" spans="1:5" ht="12.75" customHeight="1" x14ac:dyDescent="0.2">
      <c r="A352" s="1"/>
      <c r="E352" s="16"/>
    </row>
    <row r="353" spans="1:5" ht="12.75" customHeight="1" x14ac:dyDescent="0.2">
      <c r="A353" s="1"/>
      <c r="E353" s="16"/>
    </row>
    <row r="354" spans="1:5" ht="12.75" customHeight="1" x14ac:dyDescent="0.2">
      <c r="A354" s="1"/>
      <c r="E354" s="16"/>
    </row>
    <row r="355" spans="1:5" ht="12.75" customHeight="1" x14ac:dyDescent="0.2">
      <c r="A355" s="1"/>
      <c r="E355" s="16"/>
    </row>
    <row r="356" spans="1:5" ht="12.75" customHeight="1" x14ac:dyDescent="0.2">
      <c r="A356" s="1"/>
      <c r="E356" s="16"/>
    </row>
    <row r="357" spans="1:5" ht="12.75" customHeight="1" x14ac:dyDescent="0.2">
      <c r="A357" s="1"/>
      <c r="E357" s="16"/>
    </row>
    <row r="358" spans="1:5" ht="12.75" customHeight="1" x14ac:dyDescent="0.2">
      <c r="A358" s="1"/>
      <c r="E358" s="16"/>
    </row>
    <row r="359" spans="1:5" ht="12.75" customHeight="1" x14ac:dyDescent="0.2">
      <c r="A359" s="1"/>
      <c r="E359" s="16"/>
    </row>
    <row r="360" spans="1:5" ht="12.75" customHeight="1" x14ac:dyDescent="0.2">
      <c r="A360" s="1"/>
      <c r="E360" s="16"/>
    </row>
    <row r="361" spans="1:5" ht="12.75" customHeight="1" x14ac:dyDescent="0.2">
      <c r="A361" s="1"/>
      <c r="E361" s="16"/>
    </row>
    <row r="362" spans="1:5" ht="12.75" customHeight="1" x14ac:dyDescent="0.2">
      <c r="A362" s="1"/>
      <c r="E362" s="16"/>
    </row>
    <row r="363" spans="1:5" ht="12.75" customHeight="1" x14ac:dyDescent="0.2">
      <c r="A363" s="1"/>
      <c r="E363" s="16"/>
    </row>
    <row r="364" spans="1:5" ht="12.75" customHeight="1" x14ac:dyDescent="0.2">
      <c r="A364" s="1"/>
      <c r="E364" s="16"/>
    </row>
    <row r="365" spans="1:5" ht="12.75" customHeight="1" x14ac:dyDescent="0.2">
      <c r="A365" s="1"/>
      <c r="E365" s="16"/>
    </row>
    <row r="366" spans="1:5" ht="12.75" customHeight="1" x14ac:dyDescent="0.2">
      <c r="A366" s="1"/>
      <c r="E366" s="16"/>
    </row>
    <row r="367" spans="1:5" ht="12.75" customHeight="1" x14ac:dyDescent="0.2">
      <c r="A367" s="1"/>
      <c r="E367" s="16"/>
    </row>
    <row r="368" spans="1:5" ht="12.75" customHeight="1" x14ac:dyDescent="0.2">
      <c r="A368" s="1"/>
      <c r="E368" s="16"/>
    </row>
    <row r="369" spans="1:5" ht="12.75" customHeight="1" x14ac:dyDescent="0.2">
      <c r="A369" s="1"/>
      <c r="E369" s="16"/>
    </row>
    <row r="370" spans="1:5" ht="12.75" customHeight="1" x14ac:dyDescent="0.2">
      <c r="A370" s="1"/>
      <c r="E370" s="16"/>
    </row>
    <row r="371" spans="1:5" ht="12.75" customHeight="1" x14ac:dyDescent="0.2">
      <c r="A371" s="1"/>
      <c r="E371" s="16"/>
    </row>
    <row r="372" spans="1:5" ht="12.75" customHeight="1" x14ac:dyDescent="0.2">
      <c r="A372" s="1"/>
      <c r="E372" s="16"/>
    </row>
    <row r="373" spans="1:5" ht="12.75" customHeight="1" x14ac:dyDescent="0.2">
      <c r="A373" s="1"/>
      <c r="E373" s="16"/>
    </row>
    <row r="374" spans="1:5" ht="12.75" customHeight="1" x14ac:dyDescent="0.2">
      <c r="A374" s="1"/>
      <c r="E374" s="16"/>
    </row>
    <row r="375" spans="1:5" ht="12.75" customHeight="1" x14ac:dyDescent="0.2">
      <c r="A375" s="1"/>
      <c r="E375" s="16"/>
    </row>
    <row r="376" spans="1:5" ht="12.75" customHeight="1" x14ac:dyDescent="0.2">
      <c r="A376" s="1"/>
      <c r="E376" s="16"/>
    </row>
    <row r="377" spans="1:5" ht="12.75" customHeight="1" x14ac:dyDescent="0.2">
      <c r="A377" s="1"/>
      <c r="E377" s="16"/>
    </row>
    <row r="378" spans="1:5" ht="12.75" customHeight="1" x14ac:dyDescent="0.2">
      <c r="A378" s="1"/>
      <c r="E378" s="16"/>
    </row>
    <row r="379" spans="1:5" ht="12.75" customHeight="1" x14ac:dyDescent="0.2">
      <c r="A379" s="1"/>
      <c r="E379" s="16"/>
    </row>
    <row r="380" spans="1:5" ht="12.75" customHeight="1" x14ac:dyDescent="0.2">
      <c r="A380" s="1"/>
      <c r="E380" s="16"/>
    </row>
    <row r="381" spans="1:5" ht="12.75" customHeight="1" x14ac:dyDescent="0.2">
      <c r="A381" s="1"/>
      <c r="E381" s="16"/>
    </row>
    <row r="382" spans="1:5" ht="12.75" customHeight="1" x14ac:dyDescent="0.2">
      <c r="A382" s="1"/>
      <c r="E382" s="16"/>
    </row>
    <row r="383" spans="1:5" ht="12.75" customHeight="1" x14ac:dyDescent="0.2">
      <c r="A383" s="1"/>
      <c r="E383" s="16"/>
    </row>
    <row r="389" spans="1:5" ht="12.75" customHeight="1" x14ac:dyDescent="0.2">
      <c r="E389" s="16"/>
    </row>
    <row r="390" spans="1:5" ht="12.75" customHeight="1" x14ac:dyDescent="0.2">
      <c r="E390" s="16"/>
    </row>
    <row r="391" spans="1:5" ht="12.75" customHeight="1" x14ac:dyDescent="0.2">
      <c r="E391" s="16"/>
    </row>
    <row r="392" spans="1:5" ht="12.75" customHeight="1" x14ac:dyDescent="0.2">
      <c r="E392" s="16"/>
    </row>
    <row r="393" spans="1:5" ht="12.75" customHeight="1" x14ac:dyDescent="0.2">
      <c r="E393" s="16"/>
    </row>
    <row r="394" spans="1:5" ht="12.75" customHeight="1" x14ac:dyDescent="0.2">
      <c r="E394" s="16"/>
    </row>
    <row r="395" spans="1:5" ht="12.75" customHeight="1" x14ac:dyDescent="0.2">
      <c r="E395" s="16"/>
    </row>
    <row r="396" spans="1:5" ht="12.75" customHeight="1" x14ac:dyDescent="0.2">
      <c r="E396" s="16"/>
    </row>
    <row r="397" spans="1:5" ht="12.75" customHeight="1" x14ac:dyDescent="0.2">
      <c r="E397" s="16"/>
    </row>
    <row r="398" spans="1:5" ht="12.75" customHeight="1" x14ac:dyDescent="0.2">
      <c r="E398" s="16"/>
    </row>
    <row r="399" spans="1:5" ht="12.75" customHeight="1" x14ac:dyDescent="0.2">
      <c r="E399" s="16"/>
    </row>
    <row r="400" spans="1:5" ht="12.75" customHeight="1" x14ac:dyDescent="0.2">
      <c r="A400" s="1"/>
      <c r="E400" s="16"/>
    </row>
    <row r="401" spans="1:5" ht="12.75" customHeight="1" x14ac:dyDescent="0.2">
      <c r="A401" s="1"/>
      <c r="E401" s="16"/>
    </row>
    <row r="402" spans="1:5" ht="12.75" customHeight="1" x14ac:dyDescent="0.2">
      <c r="A402" s="1"/>
      <c r="E402" s="16"/>
    </row>
    <row r="403" spans="1:5" ht="12.75" customHeight="1" x14ac:dyDescent="0.2">
      <c r="A403" s="1"/>
      <c r="E403" s="16"/>
    </row>
    <row r="404" spans="1:5" ht="12.75" customHeight="1" x14ac:dyDescent="0.2">
      <c r="A404" s="1"/>
      <c r="E404" s="16"/>
    </row>
    <row r="405" spans="1:5" ht="12.75" customHeight="1" x14ac:dyDescent="0.2">
      <c r="A405" s="1"/>
      <c r="E405" s="16"/>
    </row>
    <row r="406" spans="1:5" ht="12.75" customHeight="1" x14ac:dyDescent="0.2">
      <c r="A406" s="1"/>
      <c r="E406" s="16"/>
    </row>
    <row r="407" spans="1:5" ht="12.75" customHeight="1" x14ac:dyDescent="0.2">
      <c r="A407" s="1"/>
      <c r="E407" s="16"/>
    </row>
    <row r="408" spans="1:5" ht="12.75" customHeight="1" x14ac:dyDescent="0.2">
      <c r="A408" s="1"/>
      <c r="E408" s="16"/>
    </row>
    <row r="409" spans="1:5" ht="12.75" customHeight="1" x14ac:dyDescent="0.2">
      <c r="A409" s="1"/>
      <c r="E409" s="16"/>
    </row>
    <row r="410" spans="1:5" ht="12.75" customHeight="1" x14ac:dyDescent="0.2">
      <c r="A410" s="1"/>
      <c r="E410" s="16"/>
    </row>
    <row r="411" spans="1:5" ht="12.75" customHeight="1" x14ac:dyDescent="0.2">
      <c r="A411" s="1"/>
      <c r="E411" s="16"/>
    </row>
    <row r="412" spans="1:5" ht="12.75" customHeight="1" x14ac:dyDescent="0.2">
      <c r="A412" s="1"/>
      <c r="E412" s="16"/>
    </row>
    <row r="413" spans="1:5" ht="12.75" customHeight="1" x14ac:dyDescent="0.2">
      <c r="A413" s="1"/>
      <c r="E413" s="16"/>
    </row>
    <row r="414" spans="1:5" ht="12.75" customHeight="1" x14ac:dyDescent="0.2">
      <c r="A414" s="1"/>
      <c r="E414" s="16"/>
    </row>
    <row r="415" spans="1:5" ht="12.75" customHeight="1" x14ac:dyDescent="0.2">
      <c r="A415" s="1"/>
      <c r="E415" s="16"/>
    </row>
    <row r="416" spans="1:5" ht="12.75" customHeight="1" x14ac:dyDescent="0.2">
      <c r="E416" s="16"/>
    </row>
    <row r="417" spans="1:5" ht="12.75" customHeight="1" x14ac:dyDescent="0.2">
      <c r="E417" s="16"/>
    </row>
    <row r="418" spans="1:5" ht="12.75" customHeight="1" x14ac:dyDescent="0.2">
      <c r="E418" s="16"/>
    </row>
    <row r="419" spans="1:5" ht="12.75" customHeight="1" x14ac:dyDescent="0.2">
      <c r="E419" s="16"/>
    </row>
    <row r="420" spans="1:5" ht="12.75" customHeight="1" x14ac:dyDescent="0.2">
      <c r="E420" s="16"/>
    </row>
    <row r="421" spans="1:5" ht="12.75" customHeight="1" x14ac:dyDescent="0.2">
      <c r="E421" s="16"/>
    </row>
    <row r="422" spans="1:5" ht="12.75" customHeight="1" x14ac:dyDescent="0.2">
      <c r="E422" s="16"/>
    </row>
    <row r="423" spans="1:5" ht="12.75" customHeight="1" x14ac:dyDescent="0.2">
      <c r="E423" s="16"/>
    </row>
    <row r="424" spans="1:5" ht="12.75" customHeight="1" x14ac:dyDescent="0.2">
      <c r="E424" s="16"/>
    </row>
    <row r="425" spans="1:5" ht="12.75" customHeight="1" x14ac:dyDescent="0.2">
      <c r="E425" s="16"/>
    </row>
    <row r="426" spans="1:5" ht="12.75" customHeight="1" x14ac:dyDescent="0.2">
      <c r="E426" s="16"/>
    </row>
    <row r="432" spans="1:5" ht="12.75" customHeight="1" x14ac:dyDescent="0.2">
      <c r="A432" s="1"/>
      <c r="E432" s="16"/>
    </row>
    <row r="433" spans="1:5" ht="12.75" customHeight="1" x14ac:dyDescent="0.2">
      <c r="A433" s="1"/>
      <c r="E433" s="16"/>
    </row>
    <row r="434" spans="1:5" ht="12.75" customHeight="1" x14ac:dyDescent="0.2">
      <c r="A434" s="1"/>
      <c r="E434" s="16"/>
    </row>
    <row r="435" spans="1:5" ht="12.75" customHeight="1" x14ac:dyDescent="0.2">
      <c r="A435" s="1"/>
      <c r="E435" s="16"/>
    </row>
    <row r="436" spans="1:5" ht="12.75" customHeight="1" x14ac:dyDescent="0.2">
      <c r="A436" s="1"/>
      <c r="E436" s="16"/>
    </row>
    <row r="437" spans="1:5" ht="12.75" customHeight="1" x14ac:dyDescent="0.2">
      <c r="A437" s="1"/>
      <c r="E437" s="16"/>
    </row>
    <row r="438" spans="1:5" ht="12.75" customHeight="1" x14ac:dyDescent="0.2">
      <c r="A438" s="1"/>
      <c r="E438" s="16"/>
    </row>
    <row r="439" spans="1:5" ht="12.75" customHeight="1" x14ac:dyDescent="0.2">
      <c r="A439" s="1"/>
      <c r="E439" s="16"/>
    </row>
    <row r="440" spans="1:5" ht="12.75" customHeight="1" x14ac:dyDescent="0.2">
      <c r="A440" s="1"/>
      <c r="E440" s="16"/>
    </row>
    <row r="441" spans="1:5" ht="12.75" customHeight="1" x14ac:dyDescent="0.2">
      <c r="A441" s="1"/>
      <c r="E441" s="16"/>
    </row>
    <row r="442" spans="1:5" ht="12.75" customHeight="1" x14ac:dyDescent="0.2">
      <c r="A442" s="1"/>
      <c r="E442" s="16"/>
    </row>
    <row r="443" spans="1:5" ht="12.75" customHeight="1" x14ac:dyDescent="0.2">
      <c r="A443" s="1"/>
      <c r="E443" s="16"/>
    </row>
    <row r="444" spans="1:5" ht="12.75" customHeight="1" x14ac:dyDescent="0.2">
      <c r="A444" s="1"/>
      <c r="E444" s="16"/>
    </row>
    <row r="445" spans="1:5" ht="12.75" customHeight="1" x14ac:dyDescent="0.2">
      <c r="A445" s="1"/>
      <c r="E445" s="16"/>
    </row>
    <row r="446" spans="1:5" ht="12.75" customHeight="1" x14ac:dyDescent="0.2">
      <c r="A446" s="1"/>
      <c r="E446" s="16"/>
    </row>
    <row r="447" spans="1:5" ht="12.75" customHeight="1" x14ac:dyDescent="0.2">
      <c r="A447" s="1"/>
      <c r="E447" s="16"/>
    </row>
    <row r="448" spans="1:5" ht="12.75" customHeight="1" x14ac:dyDescent="0.2">
      <c r="A448" s="1"/>
      <c r="E448" s="16"/>
    </row>
    <row r="449" spans="1:5" ht="12.75" customHeight="1" x14ac:dyDescent="0.2">
      <c r="A449" s="1"/>
      <c r="E449" s="16"/>
    </row>
    <row r="450" spans="1:5" ht="12.75" customHeight="1" x14ac:dyDescent="0.2">
      <c r="A450" s="1"/>
      <c r="E450" s="16"/>
    </row>
    <row r="451" spans="1:5" ht="12.75" customHeight="1" x14ac:dyDescent="0.2">
      <c r="A451" s="1"/>
      <c r="E451" s="16"/>
    </row>
    <row r="452" spans="1:5" ht="12.75" customHeight="1" x14ac:dyDescent="0.2">
      <c r="A452" s="1"/>
      <c r="E452" s="16"/>
    </row>
    <row r="453" spans="1:5" ht="12.75" customHeight="1" x14ac:dyDescent="0.2">
      <c r="A453" s="1"/>
      <c r="E453" s="16"/>
    </row>
    <row r="454" spans="1:5" ht="12.75" customHeight="1" x14ac:dyDescent="0.2">
      <c r="A454" s="1"/>
      <c r="E454" s="16"/>
    </row>
    <row r="455" spans="1:5" ht="12.75" customHeight="1" x14ac:dyDescent="0.2">
      <c r="A455" s="1"/>
      <c r="E455" s="16"/>
    </row>
    <row r="456" spans="1:5" ht="12.75" customHeight="1" x14ac:dyDescent="0.2">
      <c r="A456" s="1"/>
      <c r="E456" s="16"/>
    </row>
    <row r="457" spans="1:5" ht="12.75" customHeight="1" x14ac:dyDescent="0.2">
      <c r="A457" s="1"/>
      <c r="E457" s="16"/>
    </row>
    <row r="458" spans="1:5" ht="12.75" customHeight="1" x14ac:dyDescent="0.2">
      <c r="A458" s="1"/>
      <c r="E458" s="16"/>
    </row>
    <row r="459" spans="1:5" ht="12.75" customHeight="1" x14ac:dyDescent="0.2">
      <c r="A459" s="1"/>
      <c r="E459" s="16"/>
    </row>
    <row r="460" spans="1:5" ht="12.75" customHeight="1" x14ac:dyDescent="0.2">
      <c r="A460" s="1"/>
      <c r="E460" s="16"/>
    </row>
    <row r="461" spans="1:5" ht="12.75" customHeight="1" x14ac:dyDescent="0.2">
      <c r="A461" s="1"/>
      <c r="E461" s="16"/>
    </row>
    <row r="462" spans="1:5" ht="12.75" customHeight="1" x14ac:dyDescent="0.2">
      <c r="A462" s="1"/>
      <c r="E462" s="16"/>
    </row>
    <row r="463" spans="1:5" ht="12.75" customHeight="1" x14ac:dyDescent="0.2">
      <c r="A463" s="1"/>
      <c r="E463" s="16"/>
    </row>
    <row r="464" spans="1:5" ht="12.75" customHeight="1" x14ac:dyDescent="0.2">
      <c r="A464" s="1"/>
      <c r="E464" s="16"/>
    </row>
    <row r="465" spans="1:5" ht="12.75" customHeight="1" x14ac:dyDescent="0.2">
      <c r="A465" s="1"/>
      <c r="E465" s="16"/>
    </row>
    <row r="466" spans="1:5" ht="12.75" customHeight="1" x14ac:dyDescent="0.2">
      <c r="A466" s="1"/>
      <c r="E466" s="16"/>
    </row>
    <row r="467" spans="1:5" ht="12.75" customHeight="1" x14ac:dyDescent="0.2">
      <c r="A467" s="1"/>
      <c r="E467" s="16"/>
    </row>
    <row r="468" spans="1:5" ht="12.75" customHeight="1" x14ac:dyDescent="0.2">
      <c r="A468" s="1"/>
      <c r="E468" s="16"/>
    </row>
    <row r="469" spans="1:5" ht="12.75" customHeight="1" x14ac:dyDescent="0.2">
      <c r="A469" s="1"/>
      <c r="E469" s="16"/>
    </row>
    <row r="470" spans="1:5" ht="12.75" customHeight="1" x14ac:dyDescent="0.2">
      <c r="A470" s="1"/>
      <c r="E470" s="16"/>
    </row>
    <row r="471" spans="1:5" ht="12.75" customHeight="1" x14ac:dyDescent="0.2">
      <c r="A471" s="1"/>
      <c r="E471" s="16"/>
    </row>
    <row r="472" spans="1:5" ht="12.75" customHeight="1" x14ac:dyDescent="0.2">
      <c r="A472" s="1"/>
      <c r="E472" s="16"/>
    </row>
    <row r="473" spans="1:5" ht="12.75" customHeight="1" x14ac:dyDescent="0.2">
      <c r="A473" s="1"/>
      <c r="E473" s="16"/>
    </row>
    <row r="474" spans="1:5" ht="12.75" customHeight="1" x14ac:dyDescent="0.2">
      <c r="A474" s="1"/>
      <c r="E474" s="16"/>
    </row>
    <row r="475" spans="1:5" ht="12.75" customHeight="1" x14ac:dyDescent="0.2">
      <c r="A475" s="1"/>
      <c r="E475" s="16"/>
    </row>
    <row r="476" spans="1:5" ht="12.75" customHeight="1" x14ac:dyDescent="0.2">
      <c r="A476" s="1"/>
      <c r="E476" s="16"/>
    </row>
    <row r="477" spans="1:5" ht="12.75" customHeight="1" x14ac:dyDescent="0.2">
      <c r="A477" s="1"/>
      <c r="E477" s="16"/>
    </row>
    <row r="478" spans="1:5" ht="12.75" customHeight="1" x14ac:dyDescent="0.2">
      <c r="A478" s="1"/>
      <c r="E478" s="16"/>
    </row>
    <row r="479" spans="1:5" ht="12.75" customHeight="1" x14ac:dyDescent="0.2">
      <c r="A479" s="1"/>
      <c r="E479" s="16"/>
    </row>
    <row r="480" spans="1:5" ht="12.75" customHeight="1" x14ac:dyDescent="0.2">
      <c r="A480" s="1"/>
      <c r="E480" s="16"/>
    </row>
    <row r="481" spans="1:5" ht="12.75" customHeight="1" x14ac:dyDescent="0.2">
      <c r="A481" s="1"/>
      <c r="E481" s="16"/>
    </row>
    <row r="482" spans="1:5" ht="12.75" customHeight="1" x14ac:dyDescent="0.2">
      <c r="A482" s="1"/>
      <c r="E482" s="16"/>
    </row>
    <row r="483" spans="1:5" ht="12.75" customHeight="1" x14ac:dyDescent="0.2">
      <c r="A483" s="1"/>
      <c r="E483" s="16"/>
    </row>
    <row r="484" spans="1:5" ht="12.75" customHeight="1" x14ac:dyDescent="0.2">
      <c r="A484" s="1"/>
      <c r="E484" s="16"/>
    </row>
    <row r="485" spans="1:5" ht="12.75" customHeight="1" x14ac:dyDescent="0.2">
      <c r="A485" s="1"/>
      <c r="E485" s="16"/>
    </row>
    <row r="486" spans="1:5" ht="12.75" customHeight="1" x14ac:dyDescent="0.2">
      <c r="A486" s="1"/>
      <c r="E486" s="16"/>
    </row>
    <row r="487" spans="1:5" ht="12.75" customHeight="1" x14ac:dyDescent="0.2">
      <c r="A487" s="1"/>
      <c r="E487" s="16"/>
    </row>
    <row r="488" spans="1:5" ht="12.75" customHeight="1" x14ac:dyDescent="0.2">
      <c r="A488" s="1"/>
      <c r="E488" s="16"/>
    </row>
    <row r="489" spans="1:5" ht="12.75" customHeight="1" x14ac:dyDescent="0.2">
      <c r="A489" s="1"/>
      <c r="E489" s="16"/>
    </row>
    <row r="490" spans="1:5" ht="12.75" customHeight="1" x14ac:dyDescent="0.2">
      <c r="A490" s="1"/>
      <c r="E490" s="16"/>
    </row>
    <row r="491" spans="1:5" ht="12.75" customHeight="1" x14ac:dyDescent="0.2">
      <c r="A491" s="1"/>
      <c r="E491" s="16"/>
    </row>
    <row r="492" spans="1:5" ht="12.75" customHeight="1" x14ac:dyDescent="0.2">
      <c r="A492" s="1"/>
      <c r="E492" s="16"/>
    </row>
    <row r="493" spans="1:5" ht="12.75" customHeight="1" x14ac:dyDescent="0.2">
      <c r="A493" s="1"/>
      <c r="E493" s="16"/>
    </row>
    <row r="494" spans="1:5" ht="12.75" customHeight="1" x14ac:dyDescent="0.2">
      <c r="A494" s="1"/>
      <c r="E494" s="16"/>
    </row>
    <row r="495" spans="1:5" ht="12.75" customHeight="1" x14ac:dyDescent="0.2">
      <c r="A495" s="1"/>
      <c r="E495" s="16"/>
    </row>
    <row r="496" spans="1:5" ht="12.75" customHeight="1" x14ac:dyDescent="0.2">
      <c r="A496" s="1"/>
      <c r="E496" s="16"/>
    </row>
    <row r="497" spans="1:5" ht="12.75" customHeight="1" x14ac:dyDescent="0.2">
      <c r="A497" s="1"/>
      <c r="E497" s="16"/>
    </row>
    <row r="498" spans="1:5" ht="12.75" customHeight="1" x14ac:dyDescent="0.2">
      <c r="A498" s="1"/>
      <c r="E498" s="16"/>
    </row>
    <row r="499" spans="1:5" ht="12.75" customHeight="1" x14ac:dyDescent="0.2">
      <c r="A499" s="1"/>
    </row>
    <row r="500" spans="1:5" ht="12.75" customHeight="1" x14ac:dyDescent="0.2">
      <c r="A500" s="1"/>
    </row>
    <row r="501" spans="1:5" ht="12.75" customHeight="1" x14ac:dyDescent="0.2">
      <c r="A501" s="1"/>
    </row>
    <row r="502" spans="1:5" ht="12.75" customHeight="1" x14ac:dyDescent="0.2">
      <c r="A502" s="1"/>
    </row>
    <row r="503" spans="1:5" ht="12.75" customHeight="1" x14ac:dyDescent="0.2">
      <c r="A503" s="1"/>
    </row>
    <row r="504" spans="1:5" ht="12.75" customHeight="1" x14ac:dyDescent="0.2">
      <c r="A504" s="1"/>
    </row>
    <row r="505" spans="1:5" ht="12.75" customHeight="1" x14ac:dyDescent="0.2">
      <c r="A505" s="1"/>
    </row>
    <row r="506" spans="1:5" ht="12.75" customHeight="1" x14ac:dyDescent="0.2">
      <c r="A506" s="1"/>
    </row>
    <row r="507" spans="1:5" ht="12.75" customHeight="1" x14ac:dyDescent="0.2">
      <c r="A507" s="1"/>
    </row>
    <row r="508" spans="1:5" ht="12.75" customHeight="1" x14ac:dyDescent="0.2">
      <c r="A508" s="1"/>
    </row>
    <row r="509" spans="1:5" ht="12.75" customHeight="1" x14ac:dyDescent="0.2">
      <c r="A509" s="1"/>
    </row>
    <row r="510" spans="1:5" ht="12.75" customHeight="1" x14ac:dyDescent="0.2">
      <c r="A510" s="1"/>
    </row>
    <row r="511" spans="1:5" ht="12.75" customHeight="1" x14ac:dyDescent="0.2">
      <c r="A511" s="1"/>
    </row>
    <row r="512" spans="1:5" ht="12.75" customHeight="1" x14ac:dyDescent="0.2">
      <c r="A512" s="1"/>
    </row>
    <row r="513" spans="1:1" ht="12.75" customHeight="1" x14ac:dyDescent="0.2">
      <c r="A513" s="1"/>
    </row>
    <row r="514" spans="1:1" ht="12.75" customHeight="1" x14ac:dyDescent="0.2">
      <c r="A514" s="1"/>
    </row>
    <row r="515" spans="1:1" ht="12.75" customHeight="1" x14ac:dyDescent="0.2">
      <c r="A515" s="1"/>
    </row>
    <row r="516" spans="1:1" ht="12.75" customHeight="1" x14ac:dyDescent="0.2">
      <c r="A516" s="1"/>
    </row>
    <row r="517" spans="1:1" ht="12.75" customHeight="1" x14ac:dyDescent="0.2">
      <c r="A517" s="1"/>
    </row>
    <row r="518" spans="1:1" ht="12.75" customHeight="1" x14ac:dyDescent="0.2">
      <c r="A518" s="1"/>
    </row>
    <row r="519" spans="1:1" ht="12.75" customHeight="1" x14ac:dyDescent="0.2">
      <c r="A519" s="1"/>
    </row>
    <row r="520" spans="1:1" ht="12.75" customHeight="1" x14ac:dyDescent="0.2">
      <c r="A520" s="1"/>
    </row>
    <row r="521" spans="1:1" ht="12.75" customHeight="1" x14ac:dyDescent="0.2">
      <c r="A521" s="1"/>
    </row>
    <row r="522" spans="1:1" ht="12.75" customHeight="1" x14ac:dyDescent="0.2">
      <c r="A522" s="1"/>
    </row>
    <row r="523" spans="1:1" ht="12.75" customHeight="1" x14ac:dyDescent="0.2">
      <c r="A523" s="1"/>
    </row>
    <row r="524" spans="1:1" ht="12.75" customHeight="1" x14ac:dyDescent="0.2">
      <c r="A524" s="1"/>
    </row>
    <row r="525" spans="1:1" ht="12.75" customHeight="1" x14ac:dyDescent="0.2">
      <c r="A525" s="1"/>
    </row>
    <row r="526" spans="1:1" ht="12.75" customHeight="1" x14ac:dyDescent="0.2">
      <c r="A526" s="1"/>
    </row>
    <row r="527" spans="1:1" ht="12.75" customHeight="1" x14ac:dyDescent="0.2">
      <c r="A527" s="1"/>
    </row>
    <row r="528" spans="1:1" ht="12.75" customHeight="1" x14ac:dyDescent="0.2">
      <c r="A528" s="1"/>
    </row>
    <row r="529" spans="1:1" ht="12.75" customHeight="1" x14ac:dyDescent="0.2">
      <c r="A529" s="1"/>
    </row>
    <row r="530" spans="1:1" ht="12.75" customHeight="1" x14ac:dyDescent="0.2">
      <c r="A530" s="1"/>
    </row>
    <row r="531" spans="1:1" ht="12.75" customHeight="1" x14ac:dyDescent="0.2">
      <c r="A531" s="1"/>
    </row>
    <row r="532" spans="1:1" ht="12.75" customHeight="1" x14ac:dyDescent="0.2">
      <c r="A532" s="1"/>
    </row>
    <row r="533" spans="1:1" ht="12.75" customHeight="1" x14ac:dyDescent="0.2">
      <c r="A533" s="1"/>
    </row>
    <row r="534" spans="1:1" ht="12.75" customHeight="1" x14ac:dyDescent="0.2">
      <c r="A534" s="1"/>
    </row>
    <row r="535" spans="1:1" ht="12.75" customHeight="1" x14ac:dyDescent="0.2">
      <c r="A535" s="1"/>
    </row>
    <row r="536" spans="1:1" ht="12.75" customHeight="1" x14ac:dyDescent="0.2">
      <c r="A536" s="1"/>
    </row>
    <row r="537" spans="1:1" ht="12.75" customHeight="1" x14ac:dyDescent="0.2">
      <c r="A537" s="1"/>
    </row>
    <row r="538" spans="1:1" ht="12.75" customHeight="1" x14ac:dyDescent="0.2">
      <c r="A538" s="1"/>
    </row>
    <row r="539" spans="1:1" ht="12.75" customHeight="1" x14ac:dyDescent="0.2">
      <c r="A539" s="1"/>
    </row>
    <row r="540" spans="1:1" ht="12.75" customHeight="1" x14ac:dyDescent="0.2">
      <c r="A540" s="1"/>
    </row>
    <row r="541" spans="1:1" ht="12.75" customHeight="1" x14ac:dyDescent="0.2">
      <c r="A541" s="1"/>
    </row>
    <row r="542" spans="1:1" ht="12.75" customHeight="1" x14ac:dyDescent="0.2">
      <c r="A542" s="1"/>
    </row>
    <row r="543" spans="1:1" ht="12.75" customHeight="1" x14ac:dyDescent="0.2">
      <c r="A543" s="1"/>
    </row>
    <row r="544" spans="1:1" ht="12.75" customHeight="1" x14ac:dyDescent="0.2">
      <c r="A544" s="1"/>
    </row>
    <row r="545" spans="1:1" ht="12.75" customHeight="1" x14ac:dyDescent="0.2">
      <c r="A545" s="1"/>
    </row>
    <row r="546" spans="1:1" ht="12.75" customHeight="1" x14ac:dyDescent="0.2">
      <c r="A546" s="1"/>
    </row>
    <row r="547" spans="1:1" ht="12.75" customHeight="1" x14ac:dyDescent="0.2">
      <c r="A547" s="1"/>
    </row>
    <row r="548" spans="1:1" ht="12.75" customHeight="1" x14ac:dyDescent="0.2">
      <c r="A548" s="1"/>
    </row>
    <row r="549" spans="1:1" ht="12.75" customHeight="1" x14ac:dyDescent="0.2">
      <c r="A549" s="1"/>
    </row>
    <row r="550" spans="1:1" ht="12.75" customHeight="1" x14ac:dyDescent="0.2">
      <c r="A550" s="1"/>
    </row>
    <row r="551" spans="1:1" ht="12.75" customHeight="1" x14ac:dyDescent="0.2">
      <c r="A551" s="1"/>
    </row>
    <row r="552" spans="1:1" ht="12.75" customHeight="1" x14ac:dyDescent="0.2">
      <c r="A552" s="1"/>
    </row>
    <row r="553" spans="1:1" ht="12.75" customHeight="1" x14ac:dyDescent="0.2">
      <c r="A553" s="1"/>
    </row>
    <row r="554" spans="1:1" ht="12.75" customHeight="1" x14ac:dyDescent="0.2">
      <c r="A554" s="1"/>
    </row>
    <row r="555" spans="1:1" ht="12.75" customHeight="1" x14ac:dyDescent="0.2">
      <c r="A555" s="1"/>
    </row>
    <row r="556" spans="1:1" ht="12.75" customHeight="1" x14ac:dyDescent="0.2">
      <c r="A556" s="1"/>
    </row>
    <row r="557" spans="1:1" ht="12.75" customHeight="1" x14ac:dyDescent="0.2">
      <c r="A557" s="1"/>
    </row>
    <row r="558" spans="1:1" ht="12.75" customHeight="1" x14ac:dyDescent="0.2">
      <c r="A558" s="1"/>
    </row>
    <row r="559" spans="1:1" ht="12.75" customHeight="1" x14ac:dyDescent="0.2">
      <c r="A559" s="1"/>
    </row>
    <row r="560" spans="1:1" ht="12.75" customHeight="1" x14ac:dyDescent="0.2">
      <c r="A560" s="1"/>
    </row>
    <row r="561" spans="1:2" ht="12.75" customHeight="1" x14ac:dyDescent="0.2">
      <c r="A561" s="1"/>
    </row>
    <row r="562" spans="1:2" ht="12.75" customHeight="1" x14ac:dyDescent="0.2">
      <c r="A562" s="1"/>
    </row>
    <row r="563" spans="1:2" ht="12.75" customHeight="1" x14ac:dyDescent="0.2">
      <c r="A563" s="1"/>
    </row>
    <row r="564" spans="1:2" ht="12.75" customHeight="1" x14ac:dyDescent="0.2">
      <c r="A564" s="1"/>
    </row>
    <row r="565" spans="1:2" ht="12.75" customHeight="1" x14ac:dyDescent="0.2">
      <c r="A565" s="1"/>
    </row>
    <row r="566" spans="1:2" ht="12.75" customHeight="1" x14ac:dyDescent="0.2">
      <c r="A566" s="1"/>
    </row>
    <row r="567" spans="1:2" ht="12.75" customHeight="1" x14ac:dyDescent="0.2">
      <c r="A567" s="1"/>
    </row>
    <row r="568" spans="1:2" ht="12.75" customHeight="1" x14ac:dyDescent="0.2">
      <c r="A568" s="1"/>
    </row>
    <row r="569" spans="1:2" ht="12.75" customHeight="1" x14ac:dyDescent="0.2">
      <c r="A569" s="1"/>
    </row>
    <row r="570" spans="1:2" ht="12.75" customHeight="1" x14ac:dyDescent="0.2">
      <c r="A570" s="1"/>
    </row>
    <row r="571" spans="1:2" ht="12.75" customHeight="1" x14ac:dyDescent="0.2">
      <c r="A571" s="1"/>
    </row>
    <row r="572" spans="1:2" ht="12.75" customHeight="1" x14ac:dyDescent="0.2">
      <c r="A572" s="1"/>
    </row>
    <row r="573" spans="1:2" ht="12.75" customHeight="1" x14ac:dyDescent="0.2">
      <c r="A573" s="1"/>
    </row>
    <row r="574" spans="1:2" ht="12.75" customHeight="1" x14ac:dyDescent="0.2">
      <c r="A574" s="1"/>
    </row>
    <row r="575" spans="1:2" ht="12.75" customHeight="1" x14ac:dyDescent="0.2">
      <c r="A575" s="1"/>
    </row>
    <row r="576" spans="1:2" ht="12.75" customHeight="1" x14ac:dyDescent="0.2">
      <c r="A576" s="1"/>
      <c r="B576" s="12"/>
    </row>
    <row r="577" spans="1:2" ht="12.75" customHeight="1" x14ac:dyDescent="0.2">
      <c r="A577" s="1"/>
      <c r="B577" s="12"/>
    </row>
    <row r="578" spans="1:2" ht="12.75" customHeight="1" x14ac:dyDescent="0.2">
      <c r="A578" s="1"/>
      <c r="B578" s="12"/>
    </row>
    <row r="579" spans="1:2" ht="12.75" customHeight="1" x14ac:dyDescent="0.2">
      <c r="A579" s="1"/>
      <c r="B579" s="12"/>
    </row>
    <row r="580" spans="1:2" ht="12.75" customHeight="1" x14ac:dyDescent="0.2">
      <c r="A580" s="1"/>
      <c r="B580" s="12"/>
    </row>
    <row r="581" spans="1:2" ht="12.75" customHeight="1" x14ac:dyDescent="0.2">
      <c r="A581" s="1"/>
      <c r="B581" s="12"/>
    </row>
    <row r="582" spans="1:2" ht="12.75" customHeight="1" x14ac:dyDescent="0.2">
      <c r="A582" s="1"/>
      <c r="B582" s="12"/>
    </row>
    <row r="583" spans="1:2" ht="12.75" customHeight="1" x14ac:dyDescent="0.2">
      <c r="A583" s="1"/>
      <c r="B583" s="12"/>
    </row>
    <row r="584" spans="1:2" ht="12.75" customHeight="1" x14ac:dyDescent="0.2">
      <c r="A584" s="1"/>
      <c r="B584" s="12"/>
    </row>
    <row r="585" spans="1:2" ht="12.75" customHeight="1" x14ac:dyDescent="0.2">
      <c r="A585" s="1"/>
      <c r="B585" s="12"/>
    </row>
    <row r="586" spans="1:2" ht="12.75" customHeight="1" x14ac:dyDescent="0.2">
      <c r="A586" s="1"/>
      <c r="B586" s="12"/>
    </row>
    <row r="587" spans="1:2" ht="12.75" customHeight="1" x14ac:dyDescent="0.2">
      <c r="A587" s="1"/>
      <c r="B587" s="12"/>
    </row>
    <row r="588" spans="1:2" ht="12.75" customHeight="1" x14ac:dyDescent="0.2">
      <c r="A588" s="1"/>
      <c r="B588" s="12"/>
    </row>
    <row r="589" spans="1:2" ht="12.75" customHeight="1" x14ac:dyDescent="0.2">
      <c r="A589" s="1"/>
      <c r="B589" s="12"/>
    </row>
    <row r="590" spans="1:2" ht="12.75" customHeight="1" x14ac:dyDescent="0.2">
      <c r="A590" s="1"/>
      <c r="B590" s="12"/>
    </row>
    <row r="591" spans="1:2" ht="12.75" customHeight="1" x14ac:dyDescent="0.2">
      <c r="A591" s="1"/>
      <c r="B591" s="12"/>
    </row>
    <row r="592" spans="1:2" ht="12.75" customHeight="1" x14ac:dyDescent="0.2">
      <c r="A592" s="1"/>
      <c r="B592" s="12"/>
    </row>
    <row r="593" spans="1:2" ht="12.75" customHeight="1" x14ac:dyDescent="0.2">
      <c r="A593" s="1"/>
      <c r="B593" s="12"/>
    </row>
    <row r="594" spans="1:2" ht="12.75" customHeight="1" x14ac:dyDescent="0.2">
      <c r="A594" s="1"/>
      <c r="B594" s="12"/>
    </row>
    <row r="595" spans="1:2" ht="12.75" customHeight="1" x14ac:dyDescent="0.2">
      <c r="A595" s="1"/>
      <c r="B595" s="12"/>
    </row>
    <row r="596" spans="1:2" ht="12.75" customHeight="1" x14ac:dyDescent="0.2">
      <c r="A596" s="1"/>
      <c r="B596" s="12"/>
    </row>
    <row r="597" spans="1:2" ht="12.75" customHeight="1" x14ac:dyDescent="0.2">
      <c r="A597" s="1"/>
      <c r="B597" s="12"/>
    </row>
    <row r="598" spans="1:2" ht="12.75" customHeight="1" x14ac:dyDescent="0.2">
      <c r="A598" s="1"/>
      <c r="B598" s="12"/>
    </row>
    <row r="599" spans="1:2" ht="12.75" customHeight="1" x14ac:dyDescent="0.2">
      <c r="A599" s="1"/>
      <c r="B599" s="12"/>
    </row>
    <row r="600" spans="1:2" ht="12.75" customHeight="1" x14ac:dyDescent="0.2">
      <c r="A600" s="1"/>
      <c r="B600" s="12"/>
    </row>
    <row r="601" spans="1:2" ht="12.75" customHeight="1" x14ac:dyDescent="0.2">
      <c r="A601" s="1"/>
      <c r="B601" s="12"/>
    </row>
    <row r="602" spans="1:2" ht="12.75" customHeight="1" x14ac:dyDescent="0.2">
      <c r="A602" s="1"/>
      <c r="B602" s="12"/>
    </row>
    <row r="603" spans="1:2" ht="12.75" customHeight="1" x14ac:dyDescent="0.2">
      <c r="A603" s="1"/>
      <c r="B603" s="12"/>
    </row>
    <row r="604" spans="1:2" ht="12.75" customHeight="1" x14ac:dyDescent="0.2">
      <c r="A604" s="1"/>
      <c r="B604" s="12"/>
    </row>
    <row r="605" spans="1:2" ht="12.75" customHeight="1" x14ac:dyDescent="0.2">
      <c r="A605" s="1"/>
      <c r="B605" s="12"/>
    </row>
    <row r="606" spans="1:2" ht="12.75" customHeight="1" x14ac:dyDescent="0.2">
      <c r="A606" s="1"/>
      <c r="B606" s="12"/>
    </row>
    <row r="607" spans="1:2" ht="12.75" customHeight="1" x14ac:dyDescent="0.2">
      <c r="A607" s="1"/>
      <c r="B607" s="12"/>
    </row>
    <row r="608" spans="1:2" ht="12.75" customHeight="1" x14ac:dyDescent="0.2">
      <c r="A608" s="1"/>
      <c r="B608" s="12"/>
    </row>
    <row r="609" spans="1:2" ht="12.75" customHeight="1" x14ac:dyDescent="0.2">
      <c r="A609" s="1"/>
      <c r="B609" s="12"/>
    </row>
    <row r="610" spans="1:2" ht="12.75" customHeight="1" x14ac:dyDescent="0.2">
      <c r="A610" s="1"/>
      <c r="B610" s="12"/>
    </row>
    <row r="611" spans="1:2" ht="12.75" customHeight="1" x14ac:dyDescent="0.2">
      <c r="A611" s="1"/>
      <c r="B611" s="12"/>
    </row>
    <row r="612" spans="1:2" ht="12.75" customHeight="1" x14ac:dyDescent="0.2">
      <c r="A612" s="1"/>
      <c r="B612" s="12"/>
    </row>
    <row r="613" spans="1:2" ht="12.75" customHeight="1" x14ac:dyDescent="0.2">
      <c r="A613" s="1"/>
      <c r="B613" s="12"/>
    </row>
    <row r="614" spans="1:2" ht="12.75" customHeight="1" x14ac:dyDescent="0.2">
      <c r="A614" s="1"/>
      <c r="B614" s="12"/>
    </row>
    <row r="615" spans="1:2" ht="12.75" customHeight="1" x14ac:dyDescent="0.2">
      <c r="A615" s="1"/>
      <c r="B615" s="12"/>
    </row>
    <row r="616" spans="1:2" ht="12.75" customHeight="1" x14ac:dyDescent="0.2">
      <c r="A616" s="1"/>
      <c r="B616" s="12"/>
    </row>
    <row r="617" spans="1:2" ht="12.75" customHeight="1" x14ac:dyDescent="0.2">
      <c r="A617" s="1"/>
      <c r="B617" s="12"/>
    </row>
    <row r="618" spans="1:2" ht="12.75" customHeight="1" x14ac:dyDescent="0.2">
      <c r="A618" s="1"/>
      <c r="B618" s="12"/>
    </row>
    <row r="619" spans="1:2" ht="12.75" customHeight="1" x14ac:dyDescent="0.2">
      <c r="A619" s="1"/>
      <c r="B619" s="12"/>
    </row>
    <row r="620" spans="1:2" ht="12.75" customHeight="1" x14ac:dyDescent="0.2">
      <c r="A620" s="1"/>
      <c r="B620" s="12"/>
    </row>
    <row r="621" spans="1:2" ht="12.75" customHeight="1" x14ac:dyDescent="0.2">
      <c r="A621" s="1"/>
      <c r="B621" s="12"/>
    </row>
    <row r="622" spans="1:2" ht="12.75" customHeight="1" x14ac:dyDescent="0.2">
      <c r="A622" s="1"/>
      <c r="B622" s="12"/>
    </row>
    <row r="623" spans="1:2" ht="12.75" customHeight="1" x14ac:dyDescent="0.2">
      <c r="A623" s="1"/>
      <c r="B623" s="12"/>
    </row>
    <row r="624" spans="1:2" ht="12.75" customHeight="1" x14ac:dyDescent="0.2">
      <c r="A624" s="1"/>
      <c r="B624" s="12"/>
    </row>
    <row r="625" spans="1:2" ht="12.75" customHeight="1" x14ac:dyDescent="0.2">
      <c r="A625" s="1"/>
      <c r="B625" s="12"/>
    </row>
    <row r="626" spans="1:2" ht="12.75" customHeight="1" x14ac:dyDescent="0.2">
      <c r="A626" s="1"/>
      <c r="B626" s="12"/>
    </row>
    <row r="627" spans="1:2" ht="12.75" customHeight="1" x14ac:dyDescent="0.2">
      <c r="A627" s="1"/>
      <c r="B627" s="12"/>
    </row>
    <row r="628" spans="1:2" ht="12.75" customHeight="1" x14ac:dyDescent="0.2">
      <c r="A628" s="1"/>
      <c r="B628" s="12"/>
    </row>
    <row r="629" spans="1:2" ht="12.75" customHeight="1" x14ac:dyDescent="0.2">
      <c r="A629" s="1"/>
      <c r="B629" s="12"/>
    </row>
    <row r="630" spans="1:2" ht="12.75" customHeight="1" x14ac:dyDescent="0.2">
      <c r="A630" s="1"/>
      <c r="B630" s="12"/>
    </row>
    <row r="631" spans="1:2" ht="12.75" customHeight="1" x14ac:dyDescent="0.2">
      <c r="A631" s="1"/>
      <c r="B631" s="12"/>
    </row>
    <row r="632" spans="1:2" ht="12.75" customHeight="1" x14ac:dyDescent="0.2">
      <c r="A632" s="1"/>
      <c r="B632" s="12"/>
    </row>
    <row r="633" spans="1:2" ht="12.75" customHeight="1" x14ac:dyDescent="0.2">
      <c r="A633" s="1"/>
      <c r="B633" s="12"/>
    </row>
    <row r="634" spans="1:2" ht="12.75" customHeight="1" x14ac:dyDescent="0.2">
      <c r="A634" s="1"/>
      <c r="B634" s="12"/>
    </row>
    <row r="635" spans="1:2" ht="12.75" customHeight="1" x14ac:dyDescent="0.2">
      <c r="A635" s="1"/>
      <c r="B635" s="12"/>
    </row>
    <row r="636" spans="1:2" ht="12.75" customHeight="1" x14ac:dyDescent="0.2">
      <c r="A636" s="1"/>
      <c r="B636" s="12"/>
    </row>
    <row r="637" spans="1:2" ht="12.75" customHeight="1" x14ac:dyDescent="0.2">
      <c r="A637" s="1"/>
      <c r="B637" s="12"/>
    </row>
    <row r="638" spans="1:2" ht="12.75" customHeight="1" x14ac:dyDescent="0.2">
      <c r="A638" s="1"/>
      <c r="B638" s="12"/>
    </row>
    <row r="639" spans="1:2" ht="12.75" customHeight="1" x14ac:dyDescent="0.2">
      <c r="A639" s="1"/>
      <c r="B639" s="12"/>
    </row>
    <row r="640" spans="1:2" ht="12.75" customHeight="1" x14ac:dyDescent="0.2">
      <c r="A640" s="1"/>
      <c r="B640" s="12"/>
    </row>
    <row r="641" spans="1:2" ht="12.75" customHeight="1" x14ac:dyDescent="0.2">
      <c r="A641" s="1"/>
      <c r="B641" s="12"/>
    </row>
    <row r="642" spans="1:2" ht="12.75" customHeight="1" x14ac:dyDescent="0.2">
      <c r="A642" s="1"/>
      <c r="B642" s="12"/>
    </row>
    <row r="643" spans="1:2" ht="12.75" customHeight="1" x14ac:dyDescent="0.2">
      <c r="A643" s="1"/>
      <c r="B643" s="12"/>
    </row>
    <row r="644" spans="1:2" ht="12.75" customHeight="1" x14ac:dyDescent="0.2">
      <c r="A644" s="1"/>
      <c r="B644" s="12"/>
    </row>
    <row r="645" spans="1:2" ht="12.75" customHeight="1" x14ac:dyDescent="0.2">
      <c r="A645" s="1"/>
      <c r="B645" s="12"/>
    </row>
    <row r="646" spans="1:2" ht="12.75" customHeight="1" x14ac:dyDescent="0.2">
      <c r="A646" s="1"/>
      <c r="B646" s="12"/>
    </row>
    <row r="647" spans="1:2" ht="12.75" customHeight="1" x14ac:dyDescent="0.2">
      <c r="A647" s="1"/>
      <c r="B647" s="12"/>
    </row>
    <row r="648" spans="1:2" ht="12.75" customHeight="1" x14ac:dyDescent="0.2">
      <c r="A648" s="1"/>
      <c r="B648" s="12"/>
    </row>
    <row r="649" spans="1:2" ht="12.75" customHeight="1" x14ac:dyDescent="0.2">
      <c r="A649" s="1"/>
      <c r="B649" s="12"/>
    </row>
    <row r="650" spans="1:2" ht="12.75" customHeight="1" x14ac:dyDescent="0.2">
      <c r="A650" s="1"/>
      <c r="B650" s="12"/>
    </row>
    <row r="651" spans="1:2" ht="12.75" customHeight="1" x14ac:dyDescent="0.2">
      <c r="A651" s="1"/>
      <c r="B651" s="12"/>
    </row>
    <row r="652" spans="1:2" ht="12.75" customHeight="1" x14ac:dyDescent="0.2">
      <c r="A652" s="1"/>
      <c r="B652" s="12"/>
    </row>
    <row r="653" spans="1:2" ht="12.75" customHeight="1" x14ac:dyDescent="0.2">
      <c r="A653" s="1"/>
      <c r="B653" s="12"/>
    </row>
    <row r="654" spans="1:2" ht="12.75" customHeight="1" x14ac:dyDescent="0.2">
      <c r="A654" s="1"/>
      <c r="B654" s="12"/>
    </row>
    <row r="655" spans="1:2" ht="12.75" customHeight="1" x14ac:dyDescent="0.2">
      <c r="A655" s="1"/>
      <c r="B655" s="12"/>
    </row>
    <row r="656" spans="1:2" ht="12.75" customHeight="1" x14ac:dyDescent="0.2">
      <c r="A656" s="1"/>
      <c r="B656" s="12"/>
    </row>
    <row r="657" spans="1:2" ht="12.75" customHeight="1" x14ac:dyDescent="0.2">
      <c r="A657" s="1"/>
      <c r="B657" s="12"/>
    </row>
    <row r="658" spans="1:2" ht="12.75" customHeight="1" x14ac:dyDescent="0.2">
      <c r="A658" s="1"/>
      <c r="B658" s="12"/>
    </row>
    <row r="659" spans="1:2" ht="12.75" customHeight="1" x14ac:dyDescent="0.2">
      <c r="A659" s="1"/>
      <c r="B659" s="12"/>
    </row>
    <row r="660" spans="1:2" ht="12.75" customHeight="1" x14ac:dyDescent="0.2">
      <c r="A660" s="1"/>
      <c r="B660" s="12"/>
    </row>
    <row r="661" spans="1:2" ht="12.75" customHeight="1" x14ac:dyDescent="0.2">
      <c r="A661" s="1"/>
      <c r="B661" s="12"/>
    </row>
    <row r="662" spans="1:2" ht="12.75" customHeight="1" x14ac:dyDescent="0.2">
      <c r="A662" s="1"/>
      <c r="B662" s="12"/>
    </row>
    <row r="663" spans="1:2" ht="12.75" customHeight="1" x14ac:dyDescent="0.2">
      <c r="A663" s="1"/>
      <c r="B663" s="12"/>
    </row>
    <row r="664" spans="1:2" ht="12.75" customHeight="1" x14ac:dyDescent="0.2">
      <c r="A664" s="1"/>
      <c r="B664" s="12"/>
    </row>
    <row r="665" spans="1:2" ht="12.75" customHeight="1" x14ac:dyDescent="0.2">
      <c r="A665" s="1"/>
      <c r="B665" s="12"/>
    </row>
    <row r="666" spans="1:2" ht="12.75" customHeight="1" x14ac:dyDescent="0.2">
      <c r="A666" s="1"/>
      <c r="B666" s="12"/>
    </row>
    <row r="667" spans="1:2" ht="12.75" customHeight="1" x14ac:dyDescent="0.2">
      <c r="A667" s="1"/>
      <c r="B667" s="12"/>
    </row>
    <row r="668" spans="1:2" ht="12.75" customHeight="1" x14ac:dyDescent="0.2">
      <c r="A668" s="1"/>
      <c r="B668" s="12"/>
    </row>
    <row r="669" spans="1:2" ht="12.75" customHeight="1" x14ac:dyDescent="0.2">
      <c r="A669" s="1"/>
      <c r="B669" s="12"/>
    </row>
    <row r="670" spans="1:2" ht="12.75" customHeight="1" x14ac:dyDescent="0.2">
      <c r="A670" s="1"/>
      <c r="B670" s="12"/>
    </row>
    <row r="671" spans="1:2" ht="12.75" customHeight="1" x14ac:dyDescent="0.2">
      <c r="A671" s="1"/>
      <c r="B671" s="12"/>
    </row>
    <row r="672" spans="1:2" ht="12.75" customHeight="1" x14ac:dyDescent="0.2">
      <c r="A672" s="1"/>
      <c r="B672" s="12"/>
    </row>
    <row r="673" spans="1:2" ht="12.75" customHeight="1" x14ac:dyDescent="0.2">
      <c r="A673" s="1"/>
      <c r="B673" s="12"/>
    </row>
    <row r="674" spans="1:2" ht="12.75" customHeight="1" x14ac:dyDescent="0.2">
      <c r="A674" s="1"/>
      <c r="B674" s="12"/>
    </row>
    <row r="675" spans="1:2" ht="12.75" customHeight="1" x14ac:dyDescent="0.2">
      <c r="A675" s="1"/>
      <c r="B675" s="12"/>
    </row>
    <row r="676" spans="1:2" ht="12.75" customHeight="1" x14ac:dyDescent="0.2">
      <c r="A676" s="1"/>
      <c r="B676" s="12"/>
    </row>
    <row r="677" spans="1:2" ht="12.75" customHeight="1" x14ac:dyDescent="0.2">
      <c r="A677" s="1"/>
      <c r="B677" s="12"/>
    </row>
    <row r="678" spans="1:2" ht="12.75" customHeight="1" x14ac:dyDescent="0.2">
      <c r="A678" s="1"/>
      <c r="B678" s="12"/>
    </row>
    <row r="679" spans="1:2" ht="12.75" customHeight="1" x14ac:dyDescent="0.2">
      <c r="A679" s="1"/>
      <c r="B679" s="12"/>
    </row>
    <row r="680" spans="1:2" ht="12.75" customHeight="1" x14ac:dyDescent="0.2">
      <c r="A680" s="1"/>
      <c r="B680" s="12"/>
    </row>
    <row r="681" spans="1:2" ht="12.75" customHeight="1" x14ac:dyDescent="0.2">
      <c r="A681" s="1"/>
      <c r="B681" s="12"/>
    </row>
    <row r="682" spans="1:2" ht="12.75" customHeight="1" x14ac:dyDescent="0.2">
      <c r="A682" s="1"/>
      <c r="B682" s="12"/>
    </row>
    <row r="683" spans="1:2" ht="12.75" customHeight="1" x14ac:dyDescent="0.2">
      <c r="A683" s="1"/>
      <c r="B683" s="12"/>
    </row>
    <row r="684" spans="1:2" ht="12.75" customHeight="1" x14ac:dyDescent="0.2">
      <c r="A684" s="1"/>
      <c r="B684" s="12"/>
    </row>
    <row r="685" spans="1:2" ht="12.75" customHeight="1" x14ac:dyDescent="0.2">
      <c r="A685" s="1"/>
      <c r="B685" s="12"/>
    </row>
    <row r="686" spans="1:2" ht="12.75" customHeight="1" x14ac:dyDescent="0.2">
      <c r="A686" s="1"/>
      <c r="B686" s="12"/>
    </row>
    <row r="687" spans="1:2" ht="12.75" customHeight="1" x14ac:dyDescent="0.2">
      <c r="A687" s="1"/>
      <c r="B687" s="12"/>
    </row>
    <row r="688" spans="1:2" ht="12.75" customHeight="1" x14ac:dyDescent="0.2">
      <c r="A688" s="1"/>
      <c r="B688" s="12"/>
    </row>
    <row r="689" spans="1:2" ht="12.75" customHeight="1" x14ac:dyDescent="0.2">
      <c r="A689" s="1"/>
      <c r="B689" s="12"/>
    </row>
    <row r="690" spans="1:2" ht="12.75" customHeight="1" x14ac:dyDescent="0.2">
      <c r="A690" s="1"/>
      <c r="B690" s="12"/>
    </row>
    <row r="691" spans="1:2" ht="12.75" customHeight="1" x14ac:dyDescent="0.2">
      <c r="A691" s="1"/>
      <c r="B691" s="12"/>
    </row>
    <row r="692" spans="1:2" ht="12.75" customHeight="1" x14ac:dyDescent="0.2">
      <c r="A692" s="1"/>
      <c r="B692" s="12"/>
    </row>
    <row r="693" spans="1:2" ht="12.75" customHeight="1" x14ac:dyDescent="0.2">
      <c r="A693" s="1"/>
      <c r="B693" s="12"/>
    </row>
    <row r="694" spans="1:2" ht="12.75" customHeight="1" x14ac:dyDescent="0.2">
      <c r="A694" s="1"/>
      <c r="B694" s="12"/>
    </row>
    <row r="695" spans="1:2" ht="12.75" customHeight="1" x14ac:dyDescent="0.2">
      <c r="A695" s="1"/>
      <c r="B695" s="12"/>
    </row>
    <row r="696" spans="1:2" ht="12.75" customHeight="1" x14ac:dyDescent="0.2">
      <c r="A696" s="1"/>
      <c r="B696" s="12"/>
    </row>
    <row r="697" spans="1:2" ht="12.75" customHeight="1" x14ac:dyDescent="0.2">
      <c r="A697" s="1"/>
      <c r="B697" s="12"/>
    </row>
    <row r="698" spans="1:2" ht="12.75" customHeight="1" x14ac:dyDescent="0.2">
      <c r="A698" s="1"/>
      <c r="B698" s="12"/>
    </row>
    <row r="699" spans="1:2" ht="12.75" customHeight="1" x14ac:dyDescent="0.2">
      <c r="A699" s="1"/>
      <c r="B699" s="12"/>
    </row>
    <row r="700" spans="1:2" ht="12.75" customHeight="1" x14ac:dyDescent="0.2">
      <c r="A700" s="1"/>
      <c r="B700" s="12"/>
    </row>
    <row r="701" spans="1:2" ht="12.75" customHeight="1" x14ac:dyDescent="0.2">
      <c r="A701" s="1"/>
      <c r="B701" s="12"/>
    </row>
    <row r="702" spans="1:2" ht="12.75" customHeight="1" x14ac:dyDescent="0.2">
      <c r="A702" s="1"/>
      <c r="B702" s="12"/>
    </row>
    <row r="703" spans="1:2" ht="12.75" customHeight="1" x14ac:dyDescent="0.2">
      <c r="A703" s="1"/>
      <c r="B703" s="12"/>
    </row>
    <row r="704" spans="1:2" ht="12.75" customHeight="1" x14ac:dyDescent="0.2">
      <c r="A704" s="1"/>
      <c r="B704" s="12"/>
    </row>
    <row r="705" spans="1:2" ht="12.75" customHeight="1" x14ac:dyDescent="0.2">
      <c r="A705" s="1"/>
      <c r="B705" s="12"/>
    </row>
    <row r="706" spans="1:2" ht="12.75" customHeight="1" x14ac:dyDescent="0.2">
      <c r="A706" s="1"/>
      <c r="B706" s="12"/>
    </row>
    <row r="707" spans="1:2" ht="12.75" customHeight="1" x14ac:dyDescent="0.2">
      <c r="A707" s="1"/>
      <c r="B707" s="12"/>
    </row>
    <row r="708" spans="1:2" ht="12.75" customHeight="1" x14ac:dyDescent="0.2">
      <c r="A708" s="1"/>
      <c r="B708" s="12"/>
    </row>
    <row r="709" spans="1:2" ht="12.75" customHeight="1" x14ac:dyDescent="0.2">
      <c r="A709" s="1"/>
      <c r="B709" s="12"/>
    </row>
    <row r="710" spans="1:2" ht="12.75" customHeight="1" x14ac:dyDescent="0.2">
      <c r="A710" s="1"/>
      <c r="B710" s="12"/>
    </row>
    <row r="711" spans="1:2" ht="12.75" customHeight="1" x14ac:dyDescent="0.2">
      <c r="A711" s="1"/>
      <c r="B711" s="12"/>
    </row>
    <row r="712" spans="1:2" ht="12.75" customHeight="1" x14ac:dyDescent="0.2">
      <c r="A712" s="1"/>
      <c r="B712" s="12"/>
    </row>
    <row r="713" spans="1:2" ht="12.75" customHeight="1" x14ac:dyDescent="0.2">
      <c r="A713" s="1"/>
      <c r="B713" s="12"/>
    </row>
    <row r="714" spans="1:2" ht="12.75" customHeight="1" x14ac:dyDescent="0.2">
      <c r="A714" s="1"/>
      <c r="B714" s="12"/>
    </row>
    <row r="715" spans="1:2" ht="12.75" customHeight="1" x14ac:dyDescent="0.2">
      <c r="A715" s="1"/>
      <c r="B715" s="12"/>
    </row>
    <row r="716" spans="1:2" ht="12.75" customHeight="1" x14ac:dyDescent="0.2">
      <c r="A716" s="1"/>
      <c r="B716" s="12"/>
    </row>
    <row r="717" spans="1:2" ht="12.75" customHeight="1" x14ac:dyDescent="0.2">
      <c r="A717" s="1"/>
      <c r="B717" s="12"/>
    </row>
    <row r="718" spans="1:2" ht="12.75" customHeight="1" x14ac:dyDescent="0.2">
      <c r="A718" s="1"/>
      <c r="B718" s="12"/>
    </row>
    <row r="719" spans="1:2" ht="12.75" customHeight="1" x14ac:dyDescent="0.2">
      <c r="A719" s="1"/>
      <c r="B719" s="12"/>
    </row>
    <row r="720" spans="1:2" ht="12.75" customHeight="1" x14ac:dyDescent="0.2">
      <c r="A720" s="1"/>
      <c r="B720" s="12"/>
    </row>
    <row r="721" spans="1:2" ht="12.75" customHeight="1" x14ac:dyDescent="0.2">
      <c r="A721" s="1"/>
      <c r="B721" s="12"/>
    </row>
    <row r="722" spans="1:2" ht="12.75" customHeight="1" x14ac:dyDescent="0.2">
      <c r="A722" s="1"/>
      <c r="B722" s="12"/>
    </row>
    <row r="723" spans="1:2" ht="12.75" customHeight="1" x14ac:dyDescent="0.2">
      <c r="A723" s="1"/>
      <c r="B723" s="12"/>
    </row>
    <row r="724" spans="1:2" ht="12.75" customHeight="1" x14ac:dyDescent="0.2">
      <c r="A724" s="1"/>
      <c r="B724" s="12"/>
    </row>
    <row r="725" spans="1:2" ht="12.75" customHeight="1" x14ac:dyDescent="0.2">
      <c r="A725" s="1"/>
      <c r="B725" s="12"/>
    </row>
    <row r="726" spans="1:2" ht="12.75" customHeight="1" x14ac:dyDescent="0.2">
      <c r="A726" s="1"/>
      <c r="B726" s="12"/>
    </row>
    <row r="727" spans="1:2" ht="12.75" customHeight="1" x14ac:dyDescent="0.2">
      <c r="A727" s="1"/>
      <c r="B727" s="12"/>
    </row>
    <row r="728" spans="1:2" ht="12.75" customHeight="1" x14ac:dyDescent="0.2">
      <c r="A728" s="1"/>
      <c r="B728" s="12"/>
    </row>
    <row r="729" spans="1:2" ht="12.75" customHeight="1" x14ac:dyDescent="0.2">
      <c r="A729" s="1"/>
      <c r="B729" s="12"/>
    </row>
    <row r="730" spans="1:2" ht="12.75" customHeight="1" x14ac:dyDescent="0.2">
      <c r="A730" s="1"/>
      <c r="B730" s="12"/>
    </row>
    <row r="731" spans="1:2" ht="12.75" customHeight="1" x14ac:dyDescent="0.2">
      <c r="A731" s="1"/>
      <c r="B731" s="12"/>
    </row>
    <row r="732" spans="1:2" ht="12.75" customHeight="1" x14ac:dyDescent="0.2">
      <c r="A732" s="1"/>
      <c r="B732" s="12"/>
    </row>
    <row r="733" spans="1:2" ht="12.75" customHeight="1" x14ac:dyDescent="0.2">
      <c r="A733" s="1"/>
      <c r="B733" s="12"/>
    </row>
    <row r="734" spans="1:2" ht="12.75" customHeight="1" x14ac:dyDescent="0.2">
      <c r="A734" s="1"/>
      <c r="B734" s="12"/>
    </row>
    <row r="735" spans="1:2" ht="12.75" customHeight="1" x14ac:dyDescent="0.2">
      <c r="A735" s="1"/>
      <c r="B735" s="12"/>
    </row>
    <row r="736" spans="1:2" ht="12.75" customHeight="1" x14ac:dyDescent="0.2">
      <c r="A736" s="1"/>
      <c r="B736" s="12"/>
    </row>
    <row r="737" spans="1:2" ht="12.75" customHeight="1" x14ac:dyDescent="0.2">
      <c r="A737" s="1"/>
      <c r="B737" s="12"/>
    </row>
    <row r="738" spans="1:2" ht="12.75" customHeight="1" x14ac:dyDescent="0.2">
      <c r="A738" s="1"/>
      <c r="B738" s="12"/>
    </row>
    <row r="739" spans="1:2" ht="12.75" customHeight="1" x14ac:dyDescent="0.2">
      <c r="A739" s="1"/>
      <c r="B739" s="12"/>
    </row>
    <row r="740" spans="1:2" ht="12.75" customHeight="1" x14ac:dyDescent="0.2">
      <c r="A740" s="1"/>
      <c r="B740" s="12"/>
    </row>
    <row r="741" spans="1:2" ht="12.75" customHeight="1" x14ac:dyDescent="0.2">
      <c r="A741" s="1"/>
      <c r="B741" s="12"/>
    </row>
    <row r="742" spans="1:2" ht="12.75" customHeight="1" x14ac:dyDescent="0.2">
      <c r="A742" s="1"/>
      <c r="B742" s="12"/>
    </row>
    <row r="743" spans="1:2" ht="12.75" customHeight="1" x14ac:dyDescent="0.2">
      <c r="A743" s="1"/>
      <c r="B743" s="12"/>
    </row>
    <row r="744" spans="1:2" ht="12.75" customHeight="1" x14ac:dyDescent="0.2">
      <c r="A744" s="1"/>
      <c r="B744" s="12"/>
    </row>
    <row r="745" spans="1:2" ht="12.75" customHeight="1" x14ac:dyDescent="0.2">
      <c r="A745" s="1"/>
      <c r="B745" s="12"/>
    </row>
    <row r="746" spans="1:2" ht="12.75" customHeight="1" x14ac:dyDescent="0.2">
      <c r="A746" s="1"/>
      <c r="B746" s="12"/>
    </row>
    <row r="747" spans="1:2" ht="12.75" customHeight="1" x14ac:dyDescent="0.2">
      <c r="A747" s="1"/>
      <c r="B747" s="12"/>
    </row>
    <row r="748" spans="1:2" ht="12.75" customHeight="1" x14ac:dyDescent="0.2">
      <c r="A748" s="1"/>
      <c r="B748" s="12"/>
    </row>
    <row r="749" spans="1:2" ht="12.75" customHeight="1" x14ac:dyDescent="0.2">
      <c r="A749" s="1"/>
      <c r="B749" s="12"/>
    </row>
    <row r="750" spans="1:2" ht="12.75" customHeight="1" x14ac:dyDescent="0.2">
      <c r="A750" s="1"/>
      <c r="B750" s="12"/>
    </row>
    <row r="751" spans="1:2" ht="12.75" customHeight="1" x14ac:dyDescent="0.2">
      <c r="A751" s="1"/>
      <c r="B751" s="12"/>
    </row>
    <row r="752" spans="1:2" ht="12.75" customHeight="1" x14ac:dyDescent="0.2">
      <c r="A752" s="1"/>
      <c r="B752" s="12"/>
    </row>
    <row r="753" spans="1:2" ht="12.75" customHeight="1" x14ac:dyDescent="0.2">
      <c r="A753" s="1"/>
      <c r="B753" s="12"/>
    </row>
    <row r="754" spans="1:2" ht="12.75" customHeight="1" x14ac:dyDescent="0.2">
      <c r="A754" s="1"/>
      <c r="B754" s="12"/>
    </row>
    <row r="755" spans="1:2" ht="12.75" customHeight="1" x14ac:dyDescent="0.2">
      <c r="A755" s="1"/>
      <c r="B755" s="12"/>
    </row>
    <row r="756" spans="1:2" ht="12.75" customHeight="1" x14ac:dyDescent="0.2">
      <c r="A756" s="1"/>
      <c r="B756" s="12"/>
    </row>
    <row r="757" spans="1:2" ht="12.75" customHeight="1" x14ac:dyDescent="0.2">
      <c r="A757" s="1"/>
      <c r="B757" s="12"/>
    </row>
    <row r="758" spans="1:2" ht="12.75" customHeight="1" x14ac:dyDescent="0.2">
      <c r="A758" s="1"/>
      <c r="B758" s="12"/>
    </row>
    <row r="759" spans="1:2" ht="12.75" customHeight="1" x14ac:dyDescent="0.2">
      <c r="A759" s="1"/>
      <c r="B759" s="12"/>
    </row>
    <row r="760" spans="1:2" ht="12.75" customHeight="1" x14ac:dyDescent="0.2">
      <c r="A760" s="1"/>
      <c r="B760" s="12"/>
    </row>
    <row r="761" spans="1:2" ht="12.75" customHeight="1" x14ac:dyDescent="0.2">
      <c r="A761" s="1"/>
      <c r="B761" s="12"/>
    </row>
    <row r="762" spans="1:2" ht="12.75" customHeight="1" x14ac:dyDescent="0.2">
      <c r="A762" s="1"/>
      <c r="B762" s="12"/>
    </row>
    <row r="763" spans="1:2" ht="12.75" customHeight="1" x14ac:dyDescent="0.2">
      <c r="A763" s="1"/>
      <c r="B763" s="12"/>
    </row>
    <row r="764" spans="1:2" ht="12.75" customHeight="1" x14ac:dyDescent="0.2">
      <c r="A764" s="1"/>
      <c r="B764" s="12"/>
    </row>
    <row r="765" spans="1:2" ht="12.75" customHeight="1" x14ac:dyDescent="0.2">
      <c r="A765" s="1"/>
      <c r="B765" s="12"/>
    </row>
    <row r="766" spans="1:2" ht="12.75" customHeight="1" x14ac:dyDescent="0.2">
      <c r="A766" s="1"/>
      <c r="B766" s="12"/>
    </row>
    <row r="767" spans="1:2" ht="12.75" customHeight="1" x14ac:dyDescent="0.2">
      <c r="A767" s="1"/>
      <c r="B767" s="12"/>
    </row>
    <row r="768" spans="1:2" ht="12.75" customHeight="1" x14ac:dyDescent="0.2">
      <c r="A768" s="1"/>
      <c r="B768" s="12"/>
    </row>
    <row r="769" spans="1:2" ht="12.75" customHeight="1" x14ac:dyDescent="0.2">
      <c r="A769" s="1"/>
      <c r="B769" s="12"/>
    </row>
    <row r="770" spans="1:2" ht="12.75" customHeight="1" x14ac:dyDescent="0.2">
      <c r="A770" s="1"/>
      <c r="B770" s="12"/>
    </row>
    <row r="771" spans="1:2" ht="12.75" customHeight="1" x14ac:dyDescent="0.2">
      <c r="A771" s="1"/>
      <c r="B771" s="12"/>
    </row>
    <row r="772" spans="1:2" ht="12.75" customHeight="1" x14ac:dyDescent="0.2">
      <c r="A772" s="1"/>
      <c r="B772" s="12"/>
    </row>
    <row r="773" spans="1:2" ht="12.75" customHeight="1" x14ac:dyDescent="0.2">
      <c r="A773" s="1"/>
      <c r="B773" s="12"/>
    </row>
    <row r="774" spans="1:2" ht="12.75" customHeight="1" x14ac:dyDescent="0.2">
      <c r="A774" s="1"/>
      <c r="B774" s="12"/>
    </row>
    <row r="775" spans="1:2" ht="12.75" customHeight="1" x14ac:dyDescent="0.2">
      <c r="A775" s="1"/>
      <c r="B775" s="12"/>
    </row>
    <row r="776" spans="1:2" ht="12.75" customHeight="1" x14ac:dyDescent="0.2">
      <c r="A776" s="1"/>
      <c r="B776" s="12"/>
    </row>
    <row r="777" spans="1:2" ht="12.75" customHeight="1" x14ac:dyDescent="0.2">
      <c r="A777" s="1"/>
      <c r="B777" s="12"/>
    </row>
    <row r="778" spans="1:2" ht="12.75" customHeight="1" x14ac:dyDescent="0.2">
      <c r="A778" s="1"/>
      <c r="B778" s="12"/>
    </row>
    <row r="779" spans="1:2" ht="12.75" customHeight="1" x14ac:dyDescent="0.2">
      <c r="A779" s="1"/>
      <c r="B779" s="12"/>
    </row>
    <row r="780" spans="1:2" ht="12.75" customHeight="1" x14ac:dyDescent="0.2">
      <c r="A780" s="1"/>
      <c r="B780" s="12"/>
    </row>
    <row r="781" spans="1:2" ht="12.75" customHeight="1" x14ac:dyDescent="0.2">
      <c r="A781" s="1"/>
      <c r="B781" s="12"/>
    </row>
    <row r="782" spans="1:2" ht="12.75" customHeight="1" x14ac:dyDescent="0.2">
      <c r="A782" s="1"/>
      <c r="B782" s="12"/>
    </row>
    <row r="783" spans="1:2" ht="12.75" customHeight="1" x14ac:dyDescent="0.2">
      <c r="A783" s="1"/>
      <c r="B783" s="12"/>
    </row>
    <row r="784" spans="1:2" ht="12.75" customHeight="1" x14ac:dyDescent="0.2">
      <c r="A784" s="1"/>
      <c r="B784" s="12"/>
    </row>
    <row r="785" spans="1:2" ht="12.75" customHeight="1" x14ac:dyDescent="0.2">
      <c r="A785" s="1"/>
      <c r="B785" s="12"/>
    </row>
    <row r="786" spans="1:2" ht="12.75" customHeight="1" x14ac:dyDescent="0.2">
      <c r="A786" s="1"/>
      <c r="B786" s="12"/>
    </row>
    <row r="787" spans="1:2" ht="12.75" customHeight="1" x14ac:dyDescent="0.2">
      <c r="A787" s="1"/>
      <c r="B787" s="12"/>
    </row>
    <row r="788" spans="1:2" ht="12.75" customHeight="1" x14ac:dyDescent="0.2">
      <c r="A788" s="1"/>
      <c r="B788" s="12"/>
    </row>
    <row r="789" spans="1:2" ht="12.75" customHeight="1" x14ac:dyDescent="0.2">
      <c r="A789" s="1"/>
      <c r="B789" s="12"/>
    </row>
    <row r="790" spans="1:2" ht="12.75" customHeight="1" x14ac:dyDescent="0.2">
      <c r="A790" s="1"/>
      <c r="B790" s="12"/>
    </row>
    <row r="791" spans="1:2" ht="12.75" customHeight="1" x14ac:dyDescent="0.2">
      <c r="A791" s="1"/>
      <c r="B791" s="12"/>
    </row>
    <row r="792" spans="1:2" ht="12.75" customHeight="1" x14ac:dyDescent="0.2">
      <c r="A792" s="1"/>
      <c r="B792" s="12"/>
    </row>
    <row r="793" spans="1:2" ht="12.75" customHeight="1" x14ac:dyDescent="0.2">
      <c r="A793" s="1"/>
      <c r="B793" s="12"/>
    </row>
    <row r="794" spans="1:2" ht="12.75" customHeight="1" x14ac:dyDescent="0.2">
      <c r="A794" s="1"/>
      <c r="B794" s="12"/>
    </row>
    <row r="795" spans="1:2" ht="12.75" customHeight="1" x14ac:dyDescent="0.2">
      <c r="A795" s="1"/>
      <c r="B795" s="12"/>
    </row>
    <row r="796" spans="1:2" ht="12.75" customHeight="1" x14ac:dyDescent="0.2">
      <c r="A796" s="1"/>
      <c r="B796" s="12"/>
    </row>
    <row r="797" spans="1:2" ht="12.75" customHeight="1" x14ac:dyDescent="0.2">
      <c r="A797" s="1"/>
      <c r="B797" s="12"/>
    </row>
    <row r="798" spans="1:2" ht="12.75" customHeight="1" x14ac:dyDescent="0.2">
      <c r="A798" s="1"/>
      <c r="B798" s="12"/>
    </row>
    <row r="799" spans="1:2" ht="12.75" customHeight="1" x14ac:dyDescent="0.2">
      <c r="A799" s="1"/>
      <c r="B799" s="12"/>
    </row>
    <row r="800" spans="1:2" ht="12.75" customHeight="1" x14ac:dyDescent="0.2">
      <c r="A800" s="1"/>
      <c r="B800" s="12"/>
    </row>
    <row r="801" spans="1:2" ht="12.75" customHeight="1" x14ac:dyDescent="0.2">
      <c r="A801" s="1"/>
      <c r="B801" s="12"/>
    </row>
    <row r="802" spans="1:2" ht="12.75" customHeight="1" x14ac:dyDescent="0.2">
      <c r="A802" s="1"/>
      <c r="B802" s="12"/>
    </row>
    <row r="803" spans="1:2" ht="12.75" customHeight="1" x14ac:dyDescent="0.2">
      <c r="A803" s="1"/>
      <c r="B803" s="12"/>
    </row>
    <row r="804" spans="1:2" ht="12.75" customHeight="1" x14ac:dyDescent="0.2">
      <c r="A804" s="1"/>
      <c r="B804" s="12"/>
    </row>
    <row r="805" spans="1:2" ht="12.75" customHeight="1" x14ac:dyDescent="0.2">
      <c r="A805" s="1"/>
      <c r="B805" s="12"/>
    </row>
    <row r="806" spans="1:2" ht="12.75" customHeight="1" x14ac:dyDescent="0.2">
      <c r="A806" s="1"/>
      <c r="B806" s="12"/>
    </row>
    <row r="807" spans="1:2" ht="12.75" customHeight="1" x14ac:dyDescent="0.2">
      <c r="A807" s="1"/>
      <c r="B807" s="12"/>
    </row>
    <row r="808" spans="1:2" ht="12.75" customHeight="1" x14ac:dyDescent="0.2">
      <c r="A808" s="1"/>
      <c r="B808" s="12"/>
    </row>
    <row r="809" spans="1:2" ht="12.75" customHeight="1" x14ac:dyDescent="0.2">
      <c r="A809" s="1"/>
      <c r="B809" s="12"/>
    </row>
    <row r="810" spans="1:2" ht="12.75" customHeight="1" x14ac:dyDescent="0.2">
      <c r="A810" s="1"/>
      <c r="B810" s="12"/>
    </row>
    <row r="811" spans="1:2" ht="12.75" customHeight="1" x14ac:dyDescent="0.2">
      <c r="A811" s="1"/>
      <c r="B811" s="12"/>
    </row>
    <row r="812" spans="1:2" ht="12.75" customHeight="1" x14ac:dyDescent="0.2">
      <c r="A812" s="1"/>
      <c r="B812" s="12"/>
    </row>
    <row r="813" spans="1:2" ht="12.75" customHeight="1" x14ac:dyDescent="0.2">
      <c r="A813" s="1"/>
      <c r="B813" s="12"/>
    </row>
    <row r="814" spans="1:2" ht="12.75" customHeight="1" x14ac:dyDescent="0.2">
      <c r="A814" s="1"/>
      <c r="B814" s="12"/>
    </row>
    <row r="815" spans="1:2" ht="12.75" customHeight="1" x14ac:dyDescent="0.2">
      <c r="A815" s="1"/>
      <c r="B815" s="12"/>
    </row>
    <row r="816" spans="1:2" ht="12.75" customHeight="1" x14ac:dyDescent="0.2">
      <c r="A816" s="1"/>
      <c r="B816" s="12"/>
    </row>
    <row r="817" spans="1:2" ht="12.75" customHeight="1" x14ac:dyDescent="0.2">
      <c r="A817" s="1"/>
      <c r="B817" s="12"/>
    </row>
    <row r="818" spans="1:2" ht="12.75" customHeight="1" x14ac:dyDescent="0.2">
      <c r="A818" s="1"/>
      <c r="B818" s="12"/>
    </row>
    <row r="819" spans="1:2" ht="12.75" customHeight="1" x14ac:dyDescent="0.2">
      <c r="A819" s="1"/>
      <c r="B819" s="12"/>
    </row>
    <row r="820" spans="1:2" ht="12.75" customHeight="1" x14ac:dyDescent="0.2">
      <c r="A820" s="1"/>
      <c r="B820" s="12"/>
    </row>
    <row r="821" spans="1:2" ht="12.75" customHeight="1" x14ac:dyDescent="0.2">
      <c r="A821" s="1"/>
      <c r="B821" s="12"/>
    </row>
    <row r="822" spans="1:2" ht="12.75" customHeight="1" x14ac:dyDescent="0.2">
      <c r="A822" s="1"/>
      <c r="B822" s="12"/>
    </row>
    <row r="823" spans="1:2" ht="12.75" customHeight="1" x14ac:dyDescent="0.2">
      <c r="A823" s="1"/>
      <c r="B823" s="12"/>
    </row>
    <row r="824" spans="1:2" ht="12.75" customHeight="1" x14ac:dyDescent="0.2">
      <c r="A824" s="1"/>
      <c r="B824" s="12"/>
    </row>
    <row r="825" spans="1:2" ht="12.75" customHeight="1" x14ac:dyDescent="0.2">
      <c r="A825" s="1"/>
      <c r="B825" s="12"/>
    </row>
    <row r="826" spans="1:2" ht="12.75" customHeight="1" x14ac:dyDescent="0.2">
      <c r="A826" s="1"/>
      <c r="B826" s="12"/>
    </row>
    <row r="827" spans="1:2" ht="12.75" customHeight="1" x14ac:dyDescent="0.2">
      <c r="A827" s="1"/>
      <c r="B827" s="12"/>
    </row>
    <row r="828" spans="1:2" ht="12.75" customHeight="1" x14ac:dyDescent="0.2">
      <c r="A828" s="1"/>
      <c r="B828" s="12"/>
    </row>
    <row r="829" spans="1:2" ht="12.75" customHeight="1" x14ac:dyDescent="0.2">
      <c r="A829" s="1"/>
      <c r="B829" s="12"/>
    </row>
    <row r="830" spans="1:2" ht="12.75" customHeight="1" x14ac:dyDescent="0.2">
      <c r="A830" s="1"/>
      <c r="B830" s="12"/>
    </row>
    <row r="831" spans="1:2" ht="12.75" customHeight="1" x14ac:dyDescent="0.2">
      <c r="A831" s="1"/>
      <c r="B831" s="12"/>
    </row>
    <row r="832" spans="1:2" ht="12.75" customHeight="1" x14ac:dyDescent="0.2">
      <c r="A832" s="1"/>
      <c r="B832" s="12"/>
    </row>
    <row r="833" spans="1:2" ht="12.75" customHeight="1" x14ac:dyDescent="0.2">
      <c r="A833" s="1"/>
      <c r="B833" s="12"/>
    </row>
    <row r="834" spans="1:2" ht="12.75" customHeight="1" x14ac:dyDescent="0.2">
      <c r="A834" s="1"/>
      <c r="B834" s="12"/>
    </row>
    <row r="835" spans="1:2" ht="12.75" customHeight="1" x14ac:dyDescent="0.2">
      <c r="A835" s="1"/>
      <c r="B835" s="12"/>
    </row>
    <row r="836" spans="1:2" ht="12.75" customHeight="1" x14ac:dyDescent="0.2">
      <c r="A836" s="1"/>
      <c r="B836" s="12"/>
    </row>
    <row r="837" spans="1:2" ht="12.75" customHeight="1" x14ac:dyDescent="0.2">
      <c r="A837" s="1"/>
      <c r="B837" s="12"/>
    </row>
    <row r="838" spans="1:2" ht="12.75" customHeight="1" x14ac:dyDescent="0.2">
      <c r="A838" s="1"/>
      <c r="B838" s="12"/>
    </row>
    <row r="839" spans="1:2" ht="12.75" customHeight="1" x14ac:dyDescent="0.2">
      <c r="A839" s="1"/>
      <c r="B839" s="12"/>
    </row>
    <row r="840" spans="1:2" ht="12.75" customHeight="1" x14ac:dyDescent="0.2">
      <c r="A840" s="1"/>
      <c r="B840" s="12"/>
    </row>
    <row r="841" spans="1:2" ht="12.75" customHeight="1" x14ac:dyDescent="0.2">
      <c r="A841" s="1"/>
      <c r="B841" s="12"/>
    </row>
    <row r="842" spans="1:2" ht="12.75" customHeight="1" x14ac:dyDescent="0.2">
      <c r="A842" s="1"/>
      <c r="B842" s="12"/>
    </row>
    <row r="843" spans="1:2" ht="12.75" customHeight="1" x14ac:dyDescent="0.2">
      <c r="A843" s="1"/>
      <c r="B843" s="12"/>
    </row>
    <row r="844" spans="1:2" ht="12.75" customHeight="1" x14ac:dyDescent="0.2">
      <c r="A844" s="1"/>
      <c r="B844" s="12"/>
    </row>
    <row r="845" spans="1:2" ht="12.75" customHeight="1" x14ac:dyDescent="0.2">
      <c r="A845" s="1"/>
      <c r="B845" s="12"/>
    </row>
    <row r="846" spans="1:2" ht="12.75" customHeight="1" x14ac:dyDescent="0.2">
      <c r="A846" s="1"/>
      <c r="B846" s="12"/>
    </row>
    <row r="847" spans="1:2" ht="12.75" customHeight="1" x14ac:dyDescent="0.2">
      <c r="A847" s="1"/>
      <c r="B847" s="12"/>
    </row>
    <row r="848" spans="1:2" ht="12.75" customHeight="1" x14ac:dyDescent="0.2">
      <c r="A848" s="1"/>
      <c r="B848" s="12"/>
    </row>
    <row r="849" spans="1:2" ht="12.75" customHeight="1" x14ac:dyDescent="0.2">
      <c r="A849" s="1"/>
      <c r="B849" s="12"/>
    </row>
    <row r="850" spans="1:2" ht="12.75" customHeight="1" x14ac:dyDescent="0.2">
      <c r="A850" s="1"/>
      <c r="B850" s="12"/>
    </row>
    <row r="851" spans="1:2" ht="12.75" customHeight="1" x14ac:dyDescent="0.2">
      <c r="A851" s="1"/>
      <c r="B851" s="12"/>
    </row>
    <row r="852" spans="1:2" ht="12.75" customHeight="1" x14ac:dyDescent="0.2">
      <c r="A852" s="1"/>
      <c r="B852" s="12"/>
    </row>
    <row r="853" spans="1:2" ht="12.75" customHeight="1" x14ac:dyDescent="0.2">
      <c r="A853" s="1"/>
      <c r="B853" s="12"/>
    </row>
    <row r="854" spans="1:2" ht="12.75" customHeight="1" x14ac:dyDescent="0.2">
      <c r="A854" s="1"/>
      <c r="B854" s="12"/>
    </row>
    <row r="855" spans="1:2" ht="12.75" customHeight="1" x14ac:dyDescent="0.2">
      <c r="A855" s="1"/>
      <c r="B855" s="12"/>
    </row>
    <row r="856" spans="1:2" ht="12.75" customHeight="1" x14ac:dyDescent="0.2">
      <c r="A856" s="1"/>
      <c r="B856" s="12"/>
    </row>
    <row r="857" spans="1:2" ht="12.75" customHeight="1" x14ac:dyDescent="0.2">
      <c r="A857" s="1"/>
      <c r="B857" s="12"/>
    </row>
    <row r="858" spans="1:2" ht="12.75" customHeight="1" x14ac:dyDescent="0.2">
      <c r="A858" s="1"/>
      <c r="B858" s="12"/>
    </row>
    <row r="859" spans="1:2" ht="12.75" customHeight="1" x14ac:dyDescent="0.2">
      <c r="A859" s="1"/>
      <c r="B859" s="12"/>
    </row>
    <row r="860" spans="1:2" ht="12.75" customHeight="1" x14ac:dyDescent="0.2">
      <c r="A860" s="1"/>
      <c r="B860" s="12"/>
    </row>
    <row r="861" spans="1:2" ht="12.75" customHeight="1" x14ac:dyDescent="0.2">
      <c r="A861" s="1"/>
      <c r="B861" s="12"/>
    </row>
    <row r="862" spans="1:2" ht="12.75" customHeight="1" x14ac:dyDescent="0.2">
      <c r="A862" s="1"/>
      <c r="B862" s="12"/>
    </row>
    <row r="863" spans="1:2" ht="12.75" customHeight="1" x14ac:dyDescent="0.2">
      <c r="A863" s="1"/>
      <c r="B863" s="12"/>
    </row>
    <row r="864" spans="1:2" ht="12.75" customHeight="1" x14ac:dyDescent="0.2">
      <c r="A864" s="1"/>
      <c r="B864" s="12"/>
    </row>
    <row r="865" spans="1:2" ht="12.75" customHeight="1" x14ac:dyDescent="0.2">
      <c r="A865" s="1"/>
      <c r="B865" s="12"/>
    </row>
    <row r="866" spans="1:2" ht="12.75" customHeight="1" x14ac:dyDescent="0.2">
      <c r="A866" s="1"/>
      <c r="B866" s="12"/>
    </row>
    <row r="867" spans="1:2" ht="12.75" customHeight="1" x14ac:dyDescent="0.2">
      <c r="A867" s="1"/>
      <c r="B867" s="12"/>
    </row>
    <row r="868" spans="1:2" ht="12.75" customHeight="1" x14ac:dyDescent="0.2">
      <c r="A868" s="1"/>
      <c r="B868" s="12"/>
    </row>
    <row r="869" spans="1:2" ht="12.75" customHeight="1" x14ac:dyDescent="0.2">
      <c r="A869" s="1"/>
      <c r="B869" s="12"/>
    </row>
    <row r="870" spans="1:2" ht="12.75" customHeight="1" x14ac:dyDescent="0.2">
      <c r="A870" s="1"/>
      <c r="B870" s="12"/>
    </row>
    <row r="871" spans="1:2" ht="12.75" customHeight="1" x14ac:dyDescent="0.2">
      <c r="A871" s="1"/>
      <c r="B871" s="12"/>
    </row>
    <row r="872" spans="1:2" ht="12.75" customHeight="1" x14ac:dyDescent="0.2">
      <c r="A872" s="1"/>
      <c r="B872" s="12"/>
    </row>
    <row r="873" spans="1:2" ht="12.75" customHeight="1" x14ac:dyDescent="0.2">
      <c r="A873" s="1"/>
      <c r="B873" s="12"/>
    </row>
    <row r="874" spans="1:2" ht="12.75" customHeight="1" x14ac:dyDescent="0.2">
      <c r="A874" s="1"/>
      <c r="B874" s="12"/>
    </row>
    <row r="875" spans="1:2" ht="12.75" customHeight="1" x14ac:dyDescent="0.2">
      <c r="A875" s="1"/>
      <c r="B875" s="12"/>
    </row>
    <row r="876" spans="1:2" ht="12.75" customHeight="1" x14ac:dyDescent="0.2">
      <c r="A876" s="1"/>
      <c r="B876" s="12"/>
    </row>
    <row r="877" spans="1:2" ht="12.75" customHeight="1" x14ac:dyDescent="0.2">
      <c r="A877" s="1"/>
      <c r="B877" s="12"/>
    </row>
    <row r="878" spans="1:2" ht="12.75" customHeight="1" x14ac:dyDescent="0.2">
      <c r="A878" s="1"/>
      <c r="B878" s="12"/>
    </row>
    <row r="879" spans="1:2" ht="12.75" customHeight="1" x14ac:dyDescent="0.2">
      <c r="A879" s="1"/>
      <c r="B879" s="12"/>
    </row>
    <row r="880" spans="1:2" ht="12.75" customHeight="1" x14ac:dyDescent="0.2">
      <c r="A880" s="1"/>
      <c r="B880" s="12"/>
    </row>
    <row r="881" spans="1:2" ht="12.75" customHeight="1" x14ac:dyDescent="0.2">
      <c r="A881" s="1"/>
      <c r="B881" s="12"/>
    </row>
    <row r="882" spans="1:2" ht="12.75" customHeight="1" x14ac:dyDescent="0.2">
      <c r="A882" s="1"/>
      <c r="B882" s="12"/>
    </row>
    <row r="883" spans="1:2" ht="12.75" customHeight="1" x14ac:dyDescent="0.2">
      <c r="A883" s="1"/>
      <c r="B883" s="12"/>
    </row>
    <row r="884" spans="1:2" ht="12.75" customHeight="1" x14ac:dyDescent="0.2">
      <c r="A884" s="1"/>
      <c r="B884" s="12"/>
    </row>
    <row r="885" spans="1:2" ht="12.75" customHeight="1" x14ac:dyDescent="0.2">
      <c r="A885" s="1"/>
      <c r="B885" s="12"/>
    </row>
    <row r="886" spans="1:2" ht="12.75" customHeight="1" x14ac:dyDescent="0.2">
      <c r="A886" s="1"/>
      <c r="B886" s="12"/>
    </row>
    <row r="887" spans="1:2" ht="12.75" customHeight="1" x14ac:dyDescent="0.2">
      <c r="A887" s="1"/>
      <c r="B887" s="12"/>
    </row>
    <row r="888" spans="1:2" ht="12.75" customHeight="1" x14ac:dyDescent="0.2">
      <c r="A888" s="1"/>
      <c r="B888" s="12"/>
    </row>
    <row r="889" spans="1:2" ht="12.75" customHeight="1" x14ac:dyDescent="0.2">
      <c r="A889" s="1"/>
      <c r="B889" s="12"/>
    </row>
    <row r="890" spans="1:2" ht="12.75" customHeight="1" x14ac:dyDescent="0.2">
      <c r="A890" s="1"/>
      <c r="B890" s="12"/>
    </row>
    <row r="891" spans="1:2" ht="12.75" customHeight="1" x14ac:dyDescent="0.2">
      <c r="A891" s="1"/>
      <c r="B891" s="12"/>
    </row>
    <row r="892" spans="1:2" ht="12.75" customHeight="1" x14ac:dyDescent="0.2">
      <c r="A892" s="1"/>
      <c r="B892" s="12"/>
    </row>
    <row r="893" spans="1:2" ht="12.75" customHeight="1" x14ac:dyDescent="0.2">
      <c r="A893" s="1"/>
      <c r="B893" s="12"/>
    </row>
    <row r="894" spans="1:2" ht="12.75" customHeight="1" x14ac:dyDescent="0.2">
      <c r="A894" s="1"/>
      <c r="B894" s="12"/>
    </row>
    <row r="895" spans="1:2" ht="12.75" customHeight="1" x14ac:dyDescent="0.2">
      <c r="A895" s="1"/>
      <c r="B895" s="12"/>
    </row>
    <row r="896" spans="1:2" ht="12.75" customHeight="1" x14ac:dyDescent="0.2">
      <c r="A896" s="1"/>
      <c r="B896" s="12"/>
    </row>
    <row r="897" spans="1:2" ht="12.75" customHeight="1" x14ac:dyDescent="0.2">
      <c r="A897" s="1"/>
      <c r="B897" s="12"/>
    </row>
    <row r="898" spans="1:2" ht="12.75" customHeight="1" x14ac:dyDescent="0.2">
      <c r="A898" s="1"/>
      <c r="B898" s="12"/>
    </row>
    <row r="899" spans="1:2" ht="12.75" customHeight="1" x14ac:dyDescent="0.2">
      <c r="A899" s="1"/>
      <c r="B899" s="12"/>
    </row>
    <row r="900" spans="1:2" ht="12.75" customHeight="1" x14ac:dyDescent="0.2">
      <c r="A900" s="1"/>
      <c r="B900" s="12"/>
    </row>
    <row r="901" spans="1:2" ht="12.75" customHeight="1" x14ac:dyDescent="0.2">
      <c r="A901" s="1"/>
      <c r="B901" s="12"/>
    </row>
    <row r="902" spans="1:2" ht="12.75" customHeight="1" x14ac:dyDescent="0.2">
      <c r="A902" s="1"/>
      <c r="B902" s="12"/>
    </row>
    <row r="903" spans="1:2" ht="12.75" customHeight="1" x14ac:dyDescent="0.2">
      <c r="A903" s="1"/>
      <c r="B903" s="12"/>
    </row>
    <row r="904" spans="1:2" ht="12.75" customHeight="1" x14ac:dyDescent="0.2">
      <c r="A904" s="1"/>
      <c r="B904" s="12"/>
    </row>
    <row r="905" spans="1:2" ht="12.75" customHeight="1" x14ac:dyDescent="0.2">
      <c r="A905" s="1"/>
      <c r="B905" s="12"/>
    </row>
    <row r="906" spans="1:2" ht="12.75" customHeight="1" x14ac:dyDescent="0.2">
      <c r="A906" s="1"/>
      <c r="B906" s="12"/>
    </row>
    <row r="907" spans="1:2" ht="12.75" customHeight="1" x14ac:dyDescent="0.2">
      <c r="A907" s="1"/>
      <c r="B907" s="12"/>
    </row>
    <row r="908" spans="1:2" ht="12.75" customHeight="1" x14ac:dyDescent="0.2">
      <c r="A908" s="1"/>
      <c r="B908" s="12"/>
    </row>
    <row r="909" spans="1:2" ht="12.75" customHeight="1" x14ac:dyDescent="0.2">
      <c r="A909" s="1"/>
      <c r="B909" s="12"/>
    </row>
    <row r="910" spans="1:2" ht="12.75" customHeight="1" x14ac:dyDescent="0.2">
      <c r="A910" s="1"/>
      <c r="B910" s="12"/>
    </row>
    <row r="911" spans="1:2" ht="12.75" customHeight="1" x14ac:dyDescent="0.2">
      <c r="A911" s="1"/>
      <c r="B911" s="12"/>
    </row>
    <row r="912" spans="1:2" ht="12.75" customHeight="1" x14ac:dyDescent="0.2">
      <c r="A912" s="1"/>
      <c r="B912" s="12"/>
    </row>
    <row r="913" spans="1:2" ht="12.75" customHeight="1" x14ac:dyDescent="0.2">
      <c r="A913" s="1"/>
      <c r="B913" s="12"/>
    </row>
    <row r="914" spans="1:2" ht="12.75" customHeight="1" x14ac:dyDescent="0.2">
      <c r="A914" s="1"/>
      <c r="B914" s="12"/>
    </row>
    <row r="915" spans="1:2" ht="12.75" customHeight="1" x14ac:dyDescent="0.2">
      <c r="A915" s="1"/>
      <c r="B915" s="12"/>
    </row>
    <row r="916" spans="1:2" ht="12.75" customHeight="1" x14ac:dyDescent="0.2">
      <c r="A916" s="1"/>
      <c r="B916" s="12"/>
    </row>
    <row r="917" spans="1:2" ht="12.75" customHeight="1" x14ac:dyDescent="0.2">
      <c r="A917" s="1"/>
      <c r="B917" s="12"/>
    </row>
    <row r="918" spans="1:2" ht="12.75" customHeight="1" x14ac:dyDescent="0.2">
      <c r="A918" s="1"/>
      <c r="B918" s="12"/>
    </row>
    <row r="919" spans="1:2" ht="12.75" customHeight="1" x14ac:dyDescent="0.2">
      <c r="A919" s="1"/>
      <c r="B919" s="12"/>
    </row>
    <row r="920" spans="1:2" ht="12.75" customHeight="1" x14ac:dyDescent="0.2">
      <c r="A920" s="1"/>
      <c r="B920" s="12"/>
    </row>
    <row r="921" spans="1:2" ht="12.75" customHeight="1" x14ac:dyDescent="0.2">
      <c r="A921" s="1"/>
      <c r="B921" s="12"/>
    </row>
    <row r="922" spans="1:2" ht="12.75" customHeight="1" x14ac:dyDescent="0.2">
      <c r="A922" s="1"/>
      <c r="B922" s="12"/>
    </row>
    <row r="923" spans="1:2" ht="12.75" customHeight="1" x14ac:dyDescent="0.2">
      <c r="A923" s="1"/>
      <c r="B923" s="12"/>
    </row>
    <row r="924" spans="1:2" ht="12.75" customHeight="1" x14ac:dyDescent="0.2">
      <c r="A924" s="1"/>
      <c r="B924" s="12"/>
    </row>
    <row r="925" spans="1:2" ht="12.75" customHeight="1" x14ac:dyDescent="0.2">
      <c r="A925" s="1"/>
      <c r="B925" s="12"/>
    </row>
    <row r="926" spans="1:2" ht="12.75" customHeight="1" x14ac:dyDescent="0.2">
      <c r="A926" s="1"/>
      <c r="B926" s="12"/>
    </row>
    <row r="927" spans="1:2" ht="12.75" customHeight="1" x14ac:dyDescent="0.2">
      <c r="A927" s="1"/>
      <c r="B927" s="12"/>
    </row>
    <row r="928" spans="1:2" ht="12.75" customHeight="1" x14ac:dyDescent="0.2">
      <c r="A928" s="1"/>
      <c r="B928" s="12"/>
    </row>
    <row r="929" spans="1:2" ht="12.75" customHeight="1" x14ac:dyDescent="0.2">
      <c r="A929" s="1"/>
      <c r="B929" s="12"/>
    </row>
    <row r="930" spans="1:2" ht="12.75" customHeight="1" x14ac:dyDescent="0.2">
      <c r="A930" s="1"/>
      <c r="B930" s="12"/>
    </row>
    <row r="931" spans="1:2" ht="12.75" customHeight="1" x14ac:dyDescent="0.2">
      <c r="A931" s="1"/>
      <c r="B931" s="12"/>
    </row>
    <row r="932" spans="1:2" ht="12.75" customHeight="1" x14ac:dyDescent="0.2">
      <c r="A932" s="1"/>
      <c r="B932" s="12"/>
    </row>
    <row r="933" spans="1:2" ht="12.75" customHeight="1" x14ac:dyDescent="0.2">
      <c r="A933" s="1"/>
      <c r="B933" s="12"/>
    </row>
    <row r="934" spans="1:2" ht="12.75" customHeight="1" x14ac:dyDescent="0.2">
      <c r="A934" s="1"/>
      <c r="B934" s="12"/>
    </row>
    <row r="935" spans="1:2" ht="12.75" customHeight="1" x14ac:dyDescent="0.2">
      <c r="A935" s="1"/>
      <c r="B935" s="12"/>
    </row>
    <row r="936" spans="1:2" ht="12.75" customHeight="1" x14ac:dyDescent="0.2">
      <c r="A936" s="1"/>
      <c r="B936" s="12"/>
    </row>
    <row r="937" spans="1:2" ht="12.75" customHeight="1" x14ac:dyDescent="0.2">
      <c r="A937" s="1"/>
      <c r="B937" s="12"/>
    </row>
    <row r="938" spans="1:2" ht="12.75" customHeight="1" x14ac:dyDescent="0.2">
      <c r="A938" s="1"/>
      <c r="B938" s="12"/>
    </row>
    <row r="939" spans="1:2" ht="12.75" customHeight="1" x14ac:dyDescent="0.2">
      <c r="A939" s="1"/>
      <c r="B939" s="12"/>
    </row>
    <row r="940" spans="1:2" ht="12.75" customHeight="1" x14ac:dyDescent="0.2">
      <c r="A940" s="1"/>
      <c r="B940" s="12"/>
    </row>
    <row r="941" spans="1:2" ht="12.75" customHeight="1" x14ac:dyDescent="0.2">
      <c r="A941" s="1"/>
      <c r="B941" s="12"/>
    </row>
    <row r="942" spans="1:2" ht="12.75" customHeight="1" x14ac:dyDescent="0.2">
      <c r="A942" s="1"/>
      <c r="B942" s="12"/>
    </row>
    <row r="943" spans="1:2" ht="12.75" customHeight="1" x14ac:dyDescent="0.2">
      <c r="A943" s="1"/>
      <c r="B943" s="12"/>
    </row>
    <row r="944" spans="1:2" ht="12.75" customHeight="1" x14ac:dyDescent="0.2">
      <c r="A944" s="1"/>
      <c r="B944" s="12"/>
    </row>
    <row r="945" spans="1:2" ht="12.75" customHeight="1" x14ac:dyDescent="0.2">
      <c r="A945" s="1"/>
      <c r="B945" s="12"/>
    </row>
    <row r="946" spans="1:2" ht="12.75" customHeight="1" x14ac:dyDescent="0.2">
      <c r="A946" s="1"/>
      <c r="B946" s="12"/>
    </row>
    <row r="947" spans="1:2" ht="12.75" customHeight="1" x14ac:dyDescent="0.2">
      <c r="A947" s="1"/>
      <c r="B947" s="12"/>
    </row>
    <row r="948" spans="1:2" ht="12.75" customHeight="1" x14ac:dyDescent="0.2">
      <c r="A948" s="1"/>
      <c r="B948" s="12"/>
    </row>
    <row r="949" spans="1:2" ht="12.75" customHeight="1" x14ac:dyDescent="0.2">
      <c r="A949" s="1"/>
      <c r="B949" s="12"/>
    </row>
    <row r="950" spans="1:2" ht="12.75" customHeight="1" x14ac:dyDescent="0.2">
      <c r="A950" s="1"/>
      <c r="B950" s="12"/>
    </row>
    <row r="951" spans="1:2" ht="12.75" customHeight="1" x14ac:dyDescent="0.2">
      <c r="A951" s="1"/>
      <c r="B951" s="12"/>
    </row>
    <row r="952" spans="1:2" ht="12.75" customHeight="1" x14ac:dyDescent="0.2">
      <c r="A952" s="1"/>
      <c r="B952" s="12"/>
    </row>
    <row r="953" spans="1:2" ht="12.75" customHeight="1" x14ac:dyDescent="0.2">
      <c r="A953" s="1"/>
      <c r="B953" s="12"/>
    </row>
    <row r="954" spans="1:2" ht="12.75" customHeight="1" x14ac:dyDescent="0.2">
      <c r="A954" s="1"/>
      <c r="B954" s="12"/>
    </row>
    <row r="955" spans="1:2" ht="12.75" customHeight="1" x14ac:dyDescent="0.2">
      <c r="A955" s="1"/>
      <c r="B955" s="12"/>
    </row>
    <row r="956" spans="1:2" ht="12.75" customHeight="1" x14ac:dyDescent="0.2">
      <c r="A956" s="1"/>
      <c r="B956" s="12"/>
    </row>
    <row r="957" spans="1:2" ht="12.75" customHeight="1" x14ac:dyDescent="0.2">
      <c r="A957" s="1"/>
      <c r="B957" s="12"/>
    </row>
    <row r="958" spans="1:2" ht="12.75" customHeight="1" x14ac:dyDescent="0.2">
      <c r="A958" s="1"/>
      <c r="B958" s="12"/>
    </row>
    <row r="959" spans="1:2" ht="12.75" customHeight="1" x14ac:dyDescent="0.2">
      <c r="A959" s="1"/>
      <c r="B959" s="12"/>
    </row>
    <row r="960" spans="1:2" ht="12.75" customHeight="1" x14ac:dyDescent="0.2">
      <c r="A960" s="1"/>
      <c r="B960" s="12"/>
    </row>
    <row r="961" spans="1:2" ht="12.75" customHeight="1" x14ac:dyDescent="0.2">
      <c r="A961" s="1"/>
      <c r="B961" s="12"/>
    </row>
    <row r="962" spans="1:2" ht="12.75" customHeight="1" x14ac:dyDescent="0.2">
      <c r="A962" s="1"/>
      <c r="B962" s="12"/>
    </row>
    <row r="963" spans="1:2" ht="12.75" customHeight="1" x14ac:dyDescent="0.2">
      <c r="A963" s="1"/>
      <c r="B963" s="12"/>
    </row>
    <row r="964" spans="1:2" ht="12.75" customHeight="1" x14ac:dyDescent="0.2">
      <c r="A964" s="1"/>
      <c r="B964" s="12"/>
    </row>
    <row r="965" spans="1:2" ht="12.75" customHeight="1" x14ac:dyDescent="0.2">
      <c r="A965" s="1"/>
      <c r="B965" s="12"/>
    </row>
    <row r="966" spans="1:2" ht="12.75" customHeight="1" x14ac:dyDescent="0.2">
      <c r="A966" s="1"/>
      <c r="B966" s="12"/>
    </row>
    <row r="967" spans="1:2" ht="12.75" customHeight="1" x14ac:dyDescent="0.2">
      <c r="A967" s="1"/>
      <c r="B967" s="12"/>
    </row>
    <row r="968" spans="1:2" ht="12.75" customHeight="1" x14ac:dyDescent="0.2">
      <c r="A968" s="1"/>
      <c r="B968" s="12"/>
    </row>
    <row r="969" spans="1:2" ht="12.75" customHeight="1" x14ac:dyDescent="0.2">
      <c r="A969" s="1"/>
      <c r="B969" s="12"/>
    </row>
    <row r="970" spans="1:2" ht="12.75" customHeight="1" x14ac:dyDescent="0.2">
      <c r="A970" s="1"/>
      <c r="B970" s="12"/>
    </row>
    <row r="971" spans="1:2" ht="12.75" customHeight="1" x14ac:dyDescent="0.2">
      <c r="A971" s="1"/>
      <c r="B971" s="12"/>
    </row>
    <row r="972" spans="1:2" ht="12.75" customHeight="1" x14ac:dyDescent="0.2">
      <c r="A972" s="1"/>
      <c r="B972" s="12"/>
    </row>
    <row r="973" spans="1:2" ht="12.75" customHeight="1" x14ac:dyDescent="0.2">
      <c r="A973" s="1"/>
      <c r="B973" s="12"/>
    </row>
    <row r="974" spans="1:2" ht="12.75" customHeight="1" x14ac:dyDescent="0.2">
      <c r="A974" s="1"/>
      <c r="B974" s="12"/>
    </row>
    <row r="975" spans="1:2" ht="12.75" customHeight="1" x14ac:dyDescent="0.2">
      <c r="A975" s="1"/>
      <c r="B975" s="12"/>
    </row>
    <row r="976" spans="1:2" ht="12.75" customHeight="1" x14ac:dyDescent="0.2">
      <c r="A976" s="1"/>
      <c r="B976" s="12"/>
    </row>
    <row r="977" spans="1:2" ht="12.75" customHeight="1" x14ac:dyDescent="0.2">
      <c r="A977" s="1"/>
      <c r="B977" s="12"/>
    </row>
    <row r="978" spans="1:2" ht="12.75" customHeight="1" x14ac:dyDescent="0.2">
      <c r="A978" s="1"/>
      <c r="B978" s="12"/>
    </row>
    <row r="979" spans="1:2" ht="12.75" customHeight="1" x14ac:dyDescent="0.2">
      <c r="A979" s="1"/>
      <c r="B979" s="12"/>
    </row>
    <row r="980" spans="1:2" ht="12.75" customHeight="1" x14ac:dyDescent="0.2">
      <c r="A980" s="1"/>
      <c r="B980" s="12"/>
    </row>
    <row r="981" spans="1:2" ht="12.75" customHeight="1" x14ac:dyDescent="0.2">
      <c r="A981" s="1"/>
      <c r="B981" s="12"/>
    </row>
    <row r="982" spans="1:2" ht="12.75" customHeight="1" x14ac:dyDescent="0.2">
      <c r="A982" s="1"/>
      <c r="B982" s="12"/>
    </row>
    <row r="983" spans="1:2" ht="12.75" customHeight="1" x14ac:dyDescent="0.2">
      <c r="A983" s="1"/>
      <c r="B983" s="12"/>
    </row>
    <row r="984" spans="1:2" ht="12.75" customHeight="1" x14ac:dyDescent="0.2">
      <c r="A984" s="1"/>
      <c r="B984" s="12"/>
    </row>
    <row r="985" spans="1:2" ht="12.75" customHeight="1" x14ac:dyDescent="0.2">
      <c r="A985" s="1"/>
      <c r="B985" s="12"/>
    </row>
    <row r="986" spans="1:2" ht="12.75" customHeight="1" x14ac:dyDescent="0.2">
      <c r="A986" s="1"/>
      <c r="B986" s="12"/>
    </row>
    <row r="987" spans="1:2" ht="12.75" customHeight="1" x14ac:dyDescent="0.2">
      <c r="A987" s="1"/>
      <c r="B987" s="12"/>
    </row>
    <row r="988" spans="1:2" ht="12.75" customHeight="1" x14ac:dyDescent="0.2">
      <c r="A988" s="1"/>
      <c r="B988" s="12"/>
    </row>
    <row r="989" spans="1:2" ht="12.75" customHeight="1" x14ac:dyDescent="0.2">
      <c r="A989" s="1"/>
      <c r="B989" s="12"/>
    </row>
    <row r="990" spans="1:2" ht="12.75" customHeight="1" x14ac:dyDescent="0.2">
      <c r="A990" s="1"/>
      <c r="B990" s="12"/>
    </row>
    <row r="991" spans="1:2" ht="12.75" customHeight="1" x14ac:dyDescent="0.2">
      <c r="A991" s="1"/>
      <c r="B991" s="12"/>
    </row>
    <row r="992" spans="1:2" ht="12.75" customHeight="1" x14ac:dyDescent="0.2">
      <c r="A992" s="1"/>
      <c r="B992" s="12"/>
    </row>
    <row r="993" spans="1:2" ht="12.75" customHeight="1" x14ac:dyDescent="0.2">
      <c r="A993" s="1"/>
      <c r="B993" s="12"/>
    </row>
    <row r="994" spans="1:2" ht="12.75" customHeight="1" x14ac:dyDescent="0.2">
      <c r="A994" s="1"/>
      <c r="B994" s="12"/>
    </row>
    <row r="995" spans="1:2" ht="12.75" customHeight="1" x14ac:dyDescent="0.2">
      <c r="A995" s="1"/>
      <c r="B995" s="12"/>
    </row>
    <row r="996" spans="1:2" ht="12.75" customHeight="1" x14ac:dyDescent="0.2">
      <c r="A996" s="1"/>
      <c r="B996" s="12"/>
    </row>
    <row r="997" spans="1:2" ht="12.75" customHeight="1" x14ac:dyDescent="0.2">
      <c r="A997" s="1"/>
      <c r="B997" s="12"/>
    </row>
    <row r="998" spans="1:2" ht="12.75" customHeight="1" x14ac:dyDescent="0.2">
      <c r="A998" s="1"/>
      <c r="B998" s="12"/>
    </row>
    <row r="999" spans="1:2" ht="12.75" customHeight="1" x14ac:dyDescent="0.2">
      <c r="A999" s="1"/>
      <c r="B999" s="12"/>
    </row>
    <row r="1000" spans="1:2" ht="12.75" customHeight="1" x14ac:dyDescent="0.2">
      <c r="A1000" s="1"/>
      <c r="B1000" s="12"/>
    </row>
    <row r="1001" spans="1:2" ht="12.75" customHeight="1" x14ac:dyDescent="0.2">
      <c r="A1001" s="1"/>
      <c r="B1001" s="12"/>
    </row>
    <row r="1002" spans="1:2" ht="12.75" customHeight="1" x14ac:dyDescent="0.2">
      <c r="A1002" s="1"/>
      <c r="B1002" s="12"/>
    </row>
    <row r="1003" spans="1:2" ht="12.75" customHeight="1" x14ac:dyDescent="0.2">
      <c r="A1003" s="1"/>
      <c r="B1003" s="12"/>
    </row>
    <row r="1004" spans="1:2" ht="12.75" customHeight="1" x14ac:dyDescent="0.2">
      <c r="A1004" s="1"/>
      <c r="B1004" s="12"/>
    </row>
    <row r="1005" spans="1:2" ht="12.75" customHeight="1" x14ac:dyDescent="0.2">
      <c r="A1005" s="1"/>
      <c r="B1005" s="12"/>
    </row>
    <row r="1006" spans="1:2" ht="12.75" customHeight="1" x14ac:dyDescent="0.2">
      <c r="A1006" s="1"/>
      <c r="B1006" s="12"/>
    </row>
    <row r="1007" spans="1:2" ht="12.75" customHeight="1" x14ac:dyDescent="0.2">
      <c r="A1007" s="1"/>
      <c r="B1007" s="12"/>
    </row>
    <row r="1008" spans="1:2" ht="12.75" customHeight="1" x14ac:dyDescent="0.2">
      <c r="A1008" s="1"/>
      <c r="B1008" s="12"/>
    </row>
    <row r="1009" spans="1:2" ht="12.75" customHeight="1" x14ac:dyDescent="0.2">
      <c r="A1009" s="1"/>
      <c r="B1009" s="12"/>
    </row>
    <row r="1010" spans="1:2" ht="12.75" customHeight="1" x14ac:dyDescent="0.2">
      <c r="A1010" s="1"/>
      <c r="B1010" s="12"/>
    </row>
    <row r="1011" spans="1:2" ht="12.75" customHeight="1" x14ac:dyDescent="0.2">
      <c r="A1011" s="1"/>
      <c r="B1011" s="12"/>
    </row>
    <row r="1012" spans="1:2" ht="12.75" customHeight="1" x14ac:dyDescent="0.2">
      <c r="A1012" s="1"/>
      <c r="B1012" s="12"/>
    </row>
    <row r="1013" spans="1:2" ht="12.75" customHeight="1" x14ac:dyDescent="0.2">
      <c r="A1013" s="1"/>
      <c r="B1013" s="12"/>
    </row>
    <row r="1014" spans="1:2" ht="12.75" customHeight="1" x14ac:dyDescent="0.2">
      <c r="A1014" s="1"/>
      <c r="B1014" s="12"/>
    </row>
    <row r="1015" spans="1:2" ht="12.75" customHeight="1" x14ac:dyDescent="0.2">
      <c r="A1015" s="1"/>
      <c r="B1015" s="12"/>
    </row>
    <row r="1016" spans="1:2" ht="12.75" customHeight="1" x14ac:dyDescent="0.2">
      <c r="A1016" s="1"/>
      <c r="B1016" s="12"/>
    </row>
    <row r="1017" spans="1:2" ht="12.75" customHeight="1" x14ac:dyDescent="0.2">
      <c r="A1017" s="1"/>
      <c r="B1017" s="12"/>
    </row>
    <row r="1018" spans="1:2" ht="12.75" customHeight="1" x14ac:dyDescent="0.2">
      <c r="A1018" s="1"/>
      <c r="B1018" s="12"/>
    </row>
    <row r="1019" spans="1:2" ht="12.75" customHeight="1" x14ac:dyDescent="0.2">
      <c r="A1019" s="1"/>
      <c r="B1019" s="12"/>
    </row>
    <row r="1020" spans="1:2" ht="12.75" customHeight="1" x14ac:dyDescent="0.2">
      <c r="A1020" s="1"/>
      <c r="B1020" s="12"/>
    </row>
    <row r="1021" spans="1:2" ht="12.75" customHeight="1" x14ac:dyDescent="0.2">
      <c r="A1021" s="1"/>
      <c r="B1021" s="12"/>
    </row>
    <row r="1022" spans="1:2" ht="12.75" customHeight="1" x14ac:dyDescent="0.2">
      <c r="A1022" s="1"/>
      <c r="B1022" s="12"/>
    </row>
    <row r="1023" spans="1:2" ht="12.75" customHeight="1" x14ac:dyDescent="0.2">
      <c r="A1023" s="1"/>
      <c r="B1023" s="12"/>
    </row>
    <row r="1024" spans="1:2" ht="12.75" customHeight="1" x14ac:dyDescent="0.2">
      <c r="A1024" s="1"/>
      <c r="B1024" s="12"/>
    </row>
    <row r="1025" spans="1:2" ht="12.75" customHeight="1" x14ac:dyDescent="0.2">
      <c r="A1025" s="1"/>
      <c r="B1025" s="12"/>
    </row>
    <row r="1026" spans="1:2" ht="12.75" customHeight="1" x14ac:dyDescent="0.2">
      <c r="A1026" s="1"/>
      <c r="B1026" s="12"/>
    </row>
    <row r="1027" spans="1:2" ht="12.75" customHeight="1" x14ac:dyDescent="0.2">
      <c r="A1027" s="1"/>
      <c r="B1027" s="12"/>
    </row>
    <row r="1028" spans="1:2" ht="12.75" customHeight="1" x14ac:dyDescent="0.2">
      <c r="A1028" s="1"/>
      <c r="B1028" s="12"/>
    </row>
    <row r="1029" spans="1:2" ht="12.75" customHeight="1" x14ac:dyDescent="0.2">
      <c r="A1029" s="1"/>
      <c r="B1029" s="12"/>
    </row>
    <row r="1030" spans="1:2" ht="12.75" customHeight="1" x14ac:dyDescent="0.2">
      <c r="A1030" s="1"/>
      <c r="B1030" s="12"/>
    </row>
    <row r="1031" spans="1:2" ht="12.75" customHeight="1" x14ac:dyDescent="0.2">
      <c r="A1031" s="1"/>
      <c r="B1031" s="12"/>
    </row>
    <row r="1032" spans="1:2" ht="12.75" customHeight="1" x14ac:dyDescent="0.2">
      <c r="A1032" s="1"/>
      <c r="B1032" s="12"/>
    </row>
    <row r="1033" spans="1:2" ht="12.75" customHeight="1" x14ac:dyDescent="0.2">
      <c r="A1033" s="1"/>
      <c r="B1033" s="12"/>
    </row>
    <row r="1034" spans="1:2" ht="12.75" customHeight="1" x14ac:dyDescent="0.2">
      <c r="A1034" s="1"/>
      <c r="B1034" s="12"/>
    </row>
    <row r="1035" spans="1:2" ht="12.75" customHeight="1" x14ac:dyDescent="0.2">
      <c r="A1035" s="1"/>
      <c r="B1035" s="12"/>
    </row>
    <row r="1036" spans="1:2" ht="12.75" customHeight="1" x14ac:dyDescent="0.2">
      <c r="A1036" s="1"/>
      <c r="B1036" s="12"/>
    </row>
    <row r="1037" spans="1:2" ht="12.75" customHeight="1" x14ac:dyDescent="0.2">
      <c r="A1037" s="1"/>
      <c r="B1037" s="12"/>
    </row>
    <row r="1038" spans="1:2" ht="12.75" customHeight="1" x14ac:dyDescent="0.2">
      <c r="A1038" s="1"/>
      <c r="B1038" s="12"/>
    </row>
    <row r="1039" spans="1:2" ht="12.75" customHeight="1" x14ac:dyDescent="0.2">
      <c r="A1039" s="1"/>
      <c r="B1039" s="12"/>
    </row>
    <row r="1040" spans="1:2" ht="12.75" customHeight="1" x14ac:dyDescent="0.2">
      <c r="A1040" s="1"/>
      <c r="B1040" s="12"/>
    </row>
    <row r="1041" spans="1:2" ht="12.75" customHeight="1" x14ac:dyDescent="0.2">
      <c r="A1041" s="1"/>
      <c r="B1041" s="12"/>
    </row>
    <row r="1042" spans="1:2" ht="12.75" customHeight="1" x14ac:dyDescent="0.2">
      <c r="A1042" s="1"/>
      <c r="B1042" s="12"/>
    </row>
    <row r="1043" spans="1:2" ht="12.75" customHeight="1" x14ac:dyDescent="0.2">
      <c r="A1043" s="1"/>
      <c r="B1043" s="12"/>
    </row>
    <row r="1044" spans="1:2" ht="12.75" customHeight="1" x14ac:dyDescent="0.2">
      <c r="A1044" s="1"/>
      <c r="B1044" s="12"/>
    </row>
    <row r="1045" spans="1:2" ht="12.75" customHeight="1" x14ac:dyDescent="0.2">
      <c r="A1045" s="1"/>
      <c r="B1045" s="12"/>
    </row>
    <row r="1046" spans="1:2" ht="12.75" customHeight="1" x14ac:dyDescent="0.2">
      <c r="A1046" s="1"/>
      <c r="B1046" s="12"/>
    </row>
    <row r="1047" spans="1:2" ht="12.75" customHeight="1" x14ac:dyDescent="0.2">
      <c r="A1047" s="1"/>
      <c r="B1047" s="12"/>
    </row>
    <row r="1048" spans="1:2" ht="12.75" customHeight="1" x14ac:dyDescent="0.2">
      <c r="A1048" s="1"/>
      <c r="B1048" s="12"/>
    </row>
    <row r="1049" spans="1:2" ht="12.75" customHeight="1" x14ac:dyDescent="0.2">
      <c r="A1049" s="1"/>
      <c r="B1049" s="12"/>
    </row>
    <row r="1050" spans="1:2" ht="12.75" customHeight="1" x14ac:dyDescent="0.2">
      <c r="A1050" s="1"/>
      <c r="B1050" s="12"/>
    </row>
    <row r="1051" spans="1:2" ht="12.75" customHeight="1" x14ac:dyDescent="0.2">
      <c r="A1051" s="1"/>
      <c r="B1051" s="12"/>
    </row>
    <row r="1052" spans="1:2" ht="12.75" customHeight="1" x14ac:dyDescent="0.2">
      <c r="A1052" s="1"/>
      <c r="B1052" s="12"/>
    </row>
    <row r="1053" spans="1:2" ht="12.75" customHeight="1" x14ac:dyDescent="0.2">
      <c r="A1053" s="1"/>
      <c r="B1053" s="12"/>
    </row>
    <row r="1054" spans="1:2" ht="12.75" customHeight="1" x14ac:dyDescent="0.2">
      <c r="A1054" s="1"/>
      <c r="B1054" s="12"/>
    </row>
    <row r="1055" spans="1:2" ht="12.75" customHeight="1" x14ac:dyDescent="0.2">
      <c r="A1055" s="1"/>
      <c r="B1055" s="12"/>
    </row>
    <row r="1056" spans="1:2" ht="12.75" customHeight="1" x14ac:dyDescent="0.2">
      <c r="A1056" s="1"/>
      <c r="B1056" s="12"/>
    </row>
    <row r="1057" spans="1:2" ht="12.75" customHeight="1" x14ac:dyDescent="0.2">
      <c r="A1057" s="1"/>
      <c r="B1057" s="12"/>
    </row>
    <row r="1058" spans="1:2" ht="12.75" customHeight="1" x14ac:dyDescent="0.2">
      <c r="A1058" s="1"/>
      <c r="B1058" s="12"/>
    </row>
    <row r="1059" spans="1:2" ht="12.75" customHeight="1" x14ac:dyDescent="0.2">
      <c r="A1059" s="1"/>
      <c r="B1059" s="12"/>
    </row>
    <row r="1060" spans="1:2" ht="12.75" customHeight="1" x14ac:dyDescent="0.2">
      <c r="A1060" s="1"/>
      <c r="B1060" s="12"/>
    </row>
    <row r="1061" spans="1:2" ht="12.75" customHeight="1" x14ac:dyDescent="0.2">
      <c r="A1061" s="1"/>
      <c r="B1061" s="12"/>
    </row>
    <row r="1062" spans="1:2" ht="12.75" customHeight="1" x14ac:dyDescent="0.2">
      <c r="A1062" s="1"/>
      <c r="B1062" s="12"/>
    </row>
    <row r="1063" spans="1:2" ht="12.75" customHeight="1" x14ac:dyDescent="0.2">
      <c r="A1063" s="1"/>
      <c r="B1063" s="12"/>
    </row>
    <row r="1064" spans="1:2" ht="12.75" customHeight="1" x14ac:dyDescent="0.2">
      <c r="A1064" s="1"/>
      <c r="B1064" s="12"/>
    </row>
    <row r="1065" spans="1:2" ht="12.75" customHeight="1" x14ac:dyDescent="0.2">
      <c r="A1065" s="1"/>
      <c r="B1065" s="12"/>
    </row>
    <row r="1066" spans="1:2" ht="12.75" customHeight="1" x14ac:dyDescent="0.2">
      <c r="A1066" s="1"/>
      <c r="B1066" s="12"/>
    </row>
    <row r="1067" spans="1:2" ht="12.75" customHeight="1" x14ac:dyDescent="0.2">
      <c r="A1067" s="1"/>
      <c r="B1067" s="12"/>
    </row>
    <row r="1068" spans="1:2" ht="12.75" customHeight="1" x14ac:dyDescent="0.2">
      <c r="A1068" s="1"/>
      <c r="B1068" s="12"/>
    </row>
    <row r="1069" spans="1:2" ht="12.75" customHeight="1" x14ac:dyDescent="0.2">
      <c r="A1069" s="1"/>
      <c r="B1069" s="12"/>
    </row>
    <row r="1070" spans="1:2" ht="12.75" customHeight="1" x14ac:dyDescent="0.2">
      <c r="A1070" s="1"/>
      <c r="B1070" s="12"/>
    </row>
    <row r="1071" spans="1:2" ht="12.75" customHeight="1" x14ac:dyDescent="0.2">
      <c r="A1071" s="1"/>
      <c r="B1071" s="12"/>
    </row>
    <row r="1072" spans="1:2" ht="12.75" customHeight="1" x14ac:dyDescent="0.2">
      <c r="A1072" s="1"/>
      <c r="B1072" s="12"/>
    </row>
    <row r="1073" spans="1:2" ht="12.75" customHeight="1" x14ac:dyDescent="0.2">
      <c r="A1073" s="1"/>
      <c r="B1073" s="12"/>
    </row>
    <row r="1074" spans="1:2" ht="12.75" customHeight="1" x14ac:dyDescent="0.2">
      <c r="A1074" s="1"/>
      <c r="B1074" s="12"/>
    </row>
    <row r="1075" spans="1:2" ht="12.75" customHeight="1" x14ac:dyDescent="0.2">
      <c r="A1075" s="1"/>
      <c r="B1075" s="12"/>
    </row>
    <row r="1076" spans="1:2" ht="12.75" customHeight="1" x14ac:dyDescent="0.2">
      <c r="A1076" s="1"/>
      <c r="B1076" s="12"/>
    </row>
    <row r="1077" spans="1:2" ht="12.75" customHeight="1" x14ac:dyDescent="0.2">
      <c r="A1077" s="1"/>
      <c r="B1077" s="12"/>
    </row>
    <row r="1078" spans="1:2" ht="12.75" customHeight="1" x14ac:dyDescent="0.2">
      <c r="A1078" s="1"/>
      <c r="B1078" s="12"/>
    </row>
    <row r="1079" spans="1:2" ht="12.75" customHeight="1" x14ac:dyDescent="0.2">
      <c r="A1079" s="1"/>
      <c r="B1079" s="12"/>
    </row>
    <row r="1080" spans="1:2" ht="12.75" customHeight="1" x14ac:dyDescent="0.2">
      <c r="A1080" s="1"/>
      <c r="B1080" s="12"/>
    </row>
    <row r="1081" spans="1:2" ht="12.75" customHeight="1" x14ac:dyDescent="0.2">
      <c r="A1081" s="1"/>
      <c r="B1081" s="12"/>
    </row>
    <row r="1082" spans="1:2" ht="12.75" customHeight="1" x14ac:dyDescent="0.2">
      <c r="A1082" s="1"/>
      <c r="B1082" s="12"/>
    </row>
    <row r="1083" spans="1:2" ht="12.75" customHeight="1" x14ac:dyDescent="0.2">
      <c r="A1083" s="1"/>
      <c r="B1083" s="12"/>
    </row>
    <row r="1084" spans="1:2" ht="12.75" customHeight="1" x14ac:dyDescent="0.2">
      <c r="A1084" s="1"/>
      <c r="B1084" s="12"/>
    </row>
    <row r="1085" spans="1:2" ht="12.75" customHeight="1" x14ac:dyDescent="0.2">
      <c r="A1085" s="1"/>
      <c r="B1085" s="12"/>
    </row>
    <row r="1086" spans="1:2" ht="12.75" customHeight="1" x14ac:dyDescent="0.2">
      <c r="A1086" s="1"/>
      <c r="B1086" s="12"/>
    </row>
    <row r="1087" spans="1:2" ht="12.75" customHeight="1" x14ac:dyDescent="0.2">
      <c r="A1087" s="1"/>
      <c r="B1087" s="12"/>
    </row>
    <row r="1088" spans="1:2" ht="12.75" customHeight="1" x14ac:dyDescent="0.2">
      <c r="A1088" s="1"/>
      <c r="B1088" s="12"/>
    </row>
    <row r="1089" spans="1:2" ht="12.75" customHeight="1" x14ac:dyDescent="0.2">
      <c r="A1089" s="1"/>
      <c r="B1089" s="12"/>
    </row>
    <row r="1090" spans="1:2" ht="12.75" customHeight="1" x14ac:dyDescent="0.2">
      <c r="A1090" s="1"/>
      <c r="B1090" s="12"/>
    </row>
    <row r="1091" spans="1:2" ht="12.75" customHeight="1" x14ac:dyDescent="0.2">
      <c r="A1091" s="1"/>
      <c r="B1091" s="12"/>
    </row>
    <row r="1092" spans="1:2" ht="12.75" customHeight="1" x14ac:dyDescent="0.2">
      <c r="A1092" s="1"/>
      <c r="B1092" s="12"/>
    </row>
    <row r="1093" spans="1:2" ht="12.75" customHeight="1" x14ac:dyDescent="0.2">
      <c r="A1093" s="1"/>
      <c r="B1093" s="12"/>
    </row>
    <row r="1094" spans="1:2" ht="12.75" customHeight="1" x14ac:dyDescent="0.2">
      <c r="A1094" s="1"/>
      <c r="B1094" s="12"/>
    </row>
    <row r="1095" spans="1:2" ht="12.75" customHeight="1" x14ac:dyDescent="0.2">
      <c r="A1095" s="1"/>
      <c r="B1095" s="12"/>
    </row>
    <row r="1096" spans="1:2" ht="12.75" customHeight="1" x14ac:dyDescent="0.2">
      <c r="A1096" s="1"/>
      <c r="B1096" s="12"/>
    </row>
    <row r="1097" spans="1:2" ht="12.75" customHeight="1" x14ac:dyDescent="0.2">
      <c r="A1097" s="1"/>
      <c r="B1097" s="12"/>
    </row>
    <row r="1098" spans="1:2" ht="12.75" customHeight="1" x14ac:dyDescent="0.2">
      <c r="A1098" s="1"/>
      <c r="B1098" s="12"/>
    </row>
    <row r="1099" spans="1:2" ht="12.75" customHeight="1" x14ac:dyDescent="0.2">
      <c r="A1099" s="1"/>
      <c r="B1099" s="12"/>
    </row>
    <row r="1100" spans="1:2" ht="12.75" customHeight="1" x14ac:dyDescent="0.2">
      <c r="A1100" s="1"/>
      <c r="B1100" s="12"/>
    </row>
    <row r="1101" spans="1:2" ht="12.75" customHeight="1" x14ac:dyDescent="0.2">
      <c r="A1101" s="1"/>
      <c r="B1101" s="12"/>
    </row>
    <row r="1102" spans="1:2" ht="12.75" customHeight="1" x14ac:dyDescent="0.2">
      <c r="A1102" s="1"/>
      <c r="B1102" s="12"/>
    </row>
    <row r="1103" spans="1:2" ht="12.75" customHeight="1" x14ac:dyDescent="0.2">
      <c r="A1103" s="1"/>
      <c r="B1103" s="12"/>
    </row>
    <row r="1104" spans="1:2" ht="12.75" customHeight="1" x14ac:dyDescent="0.2">
      <c r="A1104" s="1"/>
      <c r="B1104" s="12"/>
    </row>
    <row r="1105" spans="1:2" ht="12.75" customHeight="1" x14ac:dyDescent="0.2">
      <c r="A1105" s="1"/>
      <c r="B1105" s="12"/>
    </row>
    <row r="1106" spans="1:2" ht="12.75" customHeight="1" x14ac:dyDescent="0.2">
      <c r="A1106" s="1"/>
      <c r="B1106" s="12"/>
    </row>
    <row r="1107" spans="1:2" ht="12.75" customHeight="1" x14ac:dyDescent="0.2">
      <c r="A1107" s="1"/>
      <c r="B1107" s="12"/>
    </row>
    <row r="1108" spans="1:2" ht="12.75" customHeight="1" x14ac:dyDescent="0.2">
      <c r="A1108" s="1"/>
      <c r="B1108" s="12"/>
    </row>
    <row r="1109" spans="1:2" ht="12.75" customHeight="1" x14ac:dyDescent="0.2">
      <c r="A1109" s="1"/>
      <c r="B1109" s="12"/>
    </row>
    <row r="1110" spans="1:2" ht="12.75" customHeight="1" x14ac:dyDescent="0.2">
      <c r="A1110" s="1"/>
      <c r="B1110" s="12"/>
    </row>
    <row r="1111" spans="1:2" ht="12.75" customHeight="1" x14ac:dyDescent="0.2">
      <c r="A1111" s="1"/>
      <c r="B1111" s="12"/>
    </row>
    <row r="1112" spans="1:2" ht="12.75" customHeight="1" x14ac:dyDescent="0.2">
      <c r="A1112" s="1"/>
      <c r="B1112" s="12"/>
    </row>
    <row r="1113" spans="1:2" ht="12.75" customHeight="1" x14ac:dyDescent="0.2">
      <c r="A1113" s="1"/>
      <c r="B1113" s="12"/>
    </row>
    <row r="1114" spans="1:2" ht="12.75" customHeight="1" x14ac:dyDescent="0.2">
      <c r="A1114" s="1"/>
      <c r="B1114" s="12"/>
    </row>
    <row r="1115" spans="1:2" ht="12.75" customHeight="1" x14ac:dyDescent="0.2">
      <c r="A1115" s="1"/>
      <c r="B1115" s="12"/>
    </row>
    <row r="1116" spans="1:2" ht="12.75" customHeight="1" x14ac:dyDescent="0.2">
      <c r="A1116" s="1"/>
      <c r="B1116" s="12"/>
    </row>
    <row r="1117" spans="1:2" ht="12.75" customHeight="1" x14ac:dyDescent="0.2">
      <c r="A1117" s="1"/>
      <c r="B1117" s="12"/>
    </row>
    <row r="1118" spans="1:2" ht="12.75" customHeight="1" x14ac:dyDescent="0.2">
      <c r="A1118" s="1"/>
      <c r="B1118" s="12"/>
    </row>
    <row r="1119" spans="1:2" ht="12.75" customHeight="1" x14ac:dyDescent="0.2">
      <c r="A1119" s="1"/>
      <c r="B1119" s="12"/>
    </row>
    <row r="1120" spans="1:2" ht="12.75" customHeight="1" x14ac:dyDescent="0.2">
      <c r="A1120" s="1"/>
      <c r="B1120" s="12"/>
    </row>
    <row r="1121" spans="1:2" ht="12.75" customHeight="1" x14ac:dyDescent="0.2">
      <c r="A1121" s="1"/>
      <c r="B1121" s="12"/>
    </row>
    <row r="1122" spans="1:2" ht="12.75" customHeight="1" x14ac:dyDescent="0.2">
      <c r="A1122" s="1"/>
      <c r="B1122" s="12"/>
    </row>
    <row r="1123" spans="1:2" ht="12.75" customHeight="1" x14ac:dyDescent="0.2">
      <c r="A1123" s="1"/>
      <c r="B1123" s="12"/>
    </row>
    <row r="1124" spans="1:2" ht="12.75" customHeight="1" x14ac:dyDescent="0.2">
      <c r="A1124" s="1"/>
      <c r="B1124" s="12"/>
    </row>
    <row r="1125" spans="1:2" ht="12.75" customHeight="1" x14ac:dyDescent="0.2">
      <c r="A1125" s="1"/>
      <c r="B1125" s="12"/>
    </row>
    <row r="1126" spans="1:2" ht="12.75" customHeight="1" x14ac:dyDescent="0.2">
      <c r="A1126" s="1"/>
      <c r="B1126" s="12"/>
    </row>
    <row r="1127" spans="1:2" ht="12.75" customHeight="1" x14ac:dyDescent="0.2">
      <c r="A1127" s="1"/>
      <c r="B1127" s="12"/>
    </row>
    <row r="1128" spans="1:2" ht="12.75" customHeight="1" x14ac:dyDescent="0.2">
      <c r="A1128" s="1"/>
      <c r="B1128" s="12"/>
    </row>
    <row r="1129" spans="1:2" ht="12.75" customHeight="1" x14ac:dyDescent="0.2">
      <c r="A1129" s="1"/>
      <c r="B1129" s="12"/>
    </row>
    <row r="1130" spans="1:2" ht="12.75" customHeight="1" x14ac:dyDescent="0.2">
      <c r="A1130" s="1"/>
      <c r="B1130" s="12"/>
    </row>
    <row r="1131" spans="1:2" ht="12.75" customHeight="1" x14ac:dyDescent="0.2">
      <c r="A1131" s="1"/>
      <c r="B1131" s="12"/>
    </row>
    <row r="1132" spans="1:2" ht="12.75" customHeight="1" x14ac:dyDescent="0.2">
      <c r="A1132" s="1"/>
      <c r="B1132" s="12"/>
    </row>
    <row r="1133" spans="1:2" ht="12.75" customHeight="1" x14ac:dyDescent="0.2">
      <c r="A1133" s="1"/>
      <c r="B1133" s="12"/>
    </row>
    <row r="1134" spans="1:2" ht="12.75" customHeight="1" x14ac:dyDescent="0.2">
      <c r="A1134" s="1"/>
      <c r="B1134" s="12"/>
    </row>
    <row r="1135" spans="1:2" ht="12.75" customHeight="1" x14ac:dyDescent="0.2">
      <c r="A1135" s="1"/>
      <c r="B1135" s="12"/>
    </row>
    <row r="1136" spans="1:2" ht="12.75" customHeight="1" x14ac:dyDescent="0.2">
      <c r="A1136" s="1"/>
      <c r="B1136" s="12"/>
    </row>
    <row r="1137" spans="1:2" ht="12.75" customHeight="1" x14ac:dyDescent="0.2">
      <c r="A1137" s="1"/>
      <c r="B1137" s="12"/>
    </row>
    <row r="1138" spans="1:2" ht="12.75" customHeight="1" x14ac:dyDescent="0.2">
      <c r="A1138" s="1"/>
      <c r="B1138" s="12"/>
    </row>
    <row r="1139" spans="1:2" ht="12.75" customHeight="1" x14ac:dyDescent="0.2">
      <c r="A1139" s="1"/>
      <c r="B1139" s="12"/>
    </row>
    <row r="1140" spans="1:2" ht="12.75" customHeight="1" x14ac:dyDescent="0.2">
      <c r="A1140" s="1"/>
      <c r="B1140" s="12"/>
    </row>
    <row r="1141" spans="1:2" ht="12.75" customHeight="1" x14ac:dyDescent="0.2">
      <c r="A1141" s="1"/>
      <c r="B1141" s="12"/>
    </row>
    <row r="1142" spans="1:2" ht="12.75" customHeight="1" x14ac:dyDescent="0.2">
      <c r="A1142" s="1"/>
      <c r="B1142" s="12"/>
    </row>
    <row r="1143" spans="1:2" ht="12.75" customHeight="1" x14ac:dyDescent="0.2">
      <c r="A1143" s="1"/>
      <c r="B1143" s="12"/>
    </row>
    <row r="1144" spans="1:2" ht="12.75" customHeight="1" x14ac:dyDescent="0.2">
      <c r="A1144" s="1"/>
      <c r="B1144" s="12"/>
    </row>
    <row r="1145" spans="1:2" ht="12.75" customHeight="1" x14ac:dyDescent="0.2">
      <c r="A1145" s="1"/>
      <c r="B1145" s="12"/>
    </row>
    <row r="1146" spans="1:2" ht="12.75" customHeight="1" x14ac:dyDescent="0.2">
      <c r="A1146" s="1"/>
      <c r="B1146" s="12"/>
    </row>
    <row r="1147" spans="1:2" ht="12.75" customHeight="1" x14ac:dyDescent="0.2">
      <c r="A1147" s="1"/>
      <c r="B1147" s="12"/>
    </row>
    <row r="1148" spans="1:2" ht="12.75" customHeight="1" x14ac:dyDescent="0.2">
      <c r="A1148" s="1"/>
      <c r="B1148" s="12"/>
    </row>
    <row r="1149" spans="1:2" ht="12.75" customHeight="1" x14ac:dyDescent="0.2">
      <c r="A1149" s="1"/>
      <c r="B1149" s="12"/>
    </row>
    <row r="1150" spans="1:2" ht="12.75" customHeight="1" x14ac:dyDescent="0.2">
      <c r="A1150" s="1"/>
      <c r="B1150" s="12"/>
    </row>
    <row r="1151" spans="1:2" ht="12.75" customHeight="1" x14ac:dyDescent="0.2">
      <c r="A1151" s="1"/>
      <c r="B1151" s="12"/>
    </row>
    <row r="1152" spans="1:2" ht="12.75" customHeight="1" x14ac:dyDescent="0.2">
      <c r="A1152" s="1"/>
      <c r="B1152" s="12"/>
    </row>
    <row r="1153" spans="1:2" ht="12.75" customHeight="1" x14ac:dyDescent="0.2">
      <c r="A1153" s="1"/>
      <c r="B1153" s="12"/>
    </row>
    <row r="1154" spans="1:2" ht="12.75" customHeight="1" x14ac:dyDescent="0.2">
      <c r="A1154" s="1"/>
      <c r="B1154" s="12"/>
    </row>
    <row r="1155" spans="1:2" ht="12.75" customHeight="1" x14ac:dyDescent="0.2">
      <c r="A1155" s="1"/>
      <c r="B1155" s="12"/>
    </row>
    <row r="1156" spans="1:2" ht="12.75" customHeight="1" x14ac:dyDescent="0.2">
      <c r="A1156" s="1"/>
      <c r="B1156" s="12"/>
    </row>
    <row r="1157" spans="1:2" ht="12.75" customHeight="1" x14ac:dyDescent="0.2">
      <c r="A1157" s="1"/>
      <c r="B1157" s="12"/>
    </row>
    <row r="1158" spans="1:2" ht="12.75" customHeight="1" x14ac:dyDescent="0.2">
      <c r="A1158" s="1"/>
      <c r="B1158" s="12"/>
    </row>
    <row r="1159" spans="1:2" ht="12.75" customHeight="1" x14ac:dyDescent="0.2">
      <c r="A1159" s="1"/>
      <c r="B1159" s="12"/>
    </row>
    <row r="1160" spans="1:2" ht="12.75" customHeight="1" x14ac:dyDescent="0.2">
      <c r="A1160" s="1"/>
      <c r="B1160" s="12"/>
    </row>
    <row r="1161" spans="1:2" ht="12.75" customHeight="1" x14ac:dyDescent="0.2">
      <c r="A1161" s="1"/>
      <c r="B1161" s="12"/>
    </row>
    <row r="1162" spans="1:2" ht="12.75" customHeight="1" x14ac:dyDescent="0.2">
      <c r="A1162" s="1"/>
      <c r="B1162" s="12"/>
    </row>
    <row r="1163" spans="1:2" ht="12.75" customHeight="1" x14ac:dyDescent="0.2">
      <c r="A1163" s="1"/>
      <c r="B1163" s="12"/>
    </row>
    <row r="1164" spans="1:2" ht="12.75" customHeight="1" x14ac:dyDescent="0.2">
      <c r="A1164" s="1"/>
      <c r="B1164" s="12"/>
    </row>
    <row r="1165" spans="1:2" ht="12.75" customHeight="1" x14ac:dyDescent="0.2">
      <c r="A1165" s="1"/>
      <c r="B1165" s="12"/>
    </row>
    <row r="1166" spans="1:2" ht="12.75" customHeight="1" x14ac:dyDescent="0.2">
      <c r="A1166" s="1"/>
      <c r="B1166" s="12"/>
    </row>
    <row r="1167" spans="1:2" ht="12.75" customHeight="1" x14ac:dyDescent="0.2">
      <c r="A1167" s="1"/>
      <c r="B1167" s="12"/>
    </row>
    <row r="1168" spans="1:2" ht="12.75" customHeight="1" x14ac:dyDescent="0.2">
      <c r="A1168" s="1"/>
      <c r="B1168" s="12"/>
    </row>
    <row r="1169" spans="1:2" ht="12.75" customHeight="1" x14ac:dyDescent="0.2">
      <c r="A1169" s="1"/>
      <c r="B1169" s="12"/>
    </row>
    <row r="1170" spans="1:2" ht="12.75" customHeight="1" x14ac:dyDescent="0.2">
      <c r="A1170" s="1"/>
      <c r="B1170" s="12"/>
    </row>
    <row r="1171" spans="1:2" ht="12.75" customHeight="1" x14ac:dyDescent="0.2">
      <c r="A1171" s="1"/>
      <c r="B1171" s="12"/>
    </row>
    <row r="1172" spans="1:2" ht="12.75" customHeight="1" x14ac:dyDescent="0.2">
      <c r="A1172" s="1"/>
      <c r="B1172" s="12"/>
    </row>
    <row r="1173" spans="1:2" ht="12.75" customHeight="1" x14ac:dyDescent="0.2">
      <c r="A1173" s="1"/>
      <c r="B1173" s="12"/>
    </row>
    <row r="1174" spans="1:2" ht="12.75" customHeight="1" x14ac:dyDescent="0.2">
      <c r="A1174" s="1"/>
      <c r="B1174" s="12"/>
    </row>
    <row r="1175" spans="1:2" ht="12.75" customHeight="1" x14ac:dyDescent="0.2">
      <c r="A1175" s="1"/>
      <c r="B1175" s="12"/>
    </row>
    <row r="1176" spans="1:2" ht="12.75" customHeight="1" x14ac:dyDescent="0.2">
      <c r="A1176" s="1"/>
      <c r="B1176" s="12"/>
    </row>
    <row r="1177" spans="1:2" ht="12.75" customHeight="1" x14ac:dyDescent="0.2">
      <c r="A1177" s="1"/>
      <c r="B1177" s="12"/>
    </row>
    <row r="1178" spans="1:2" ht="12.75" customHeight="1" x14ac:dyDescent="0.2">
      <c r="A1178" s="1"/>
      <c r="B1178" s="12"/>
    </row>
    <row r="1179" spans="1:2" ht="12.75" customHeight="1" x14ac:dyDescent="0.2">
      <c r="A1179" s="1"/>
      <c r="B1179" s="12"/>
    </row>
    <row r="1180" spans="1:2" ht="12.75" customHeight="1" x14ac:dyDescent="0.2">
      <c r="A1180" s="1"/>
      <c r="B1180" s="12"/>
    </row>
    <row r="1181" spans="1:2" ht="12.75" customHeight="1" x14ac:dyDescent="0.2">
      <c r="A1181" s="1"/>
      <c r="B1181" s="12"/>
    </row>
    <row r="1182" spans="1:2" ht="12.75" customHeight="1" x14ac:dyDescent="0.2">
      <c r="A1182" s="1"/>
      <c r="B1182" s="12"/>
    </row>
    <row r="1183" spans="1:2" ht="12.75" customHeight="1" x14ac:dyDescent="0.2">
      <c r="A1183" s="1"/>
      <c r="B1183" s="12"/>
    </row>
    <row r="1184" spans="1:2" ht="12.75" customHeight="1" x14ac:dyDescent="0.2">
      <c r="A1184" s="1"/>
      <c r="B1184" s="12"/>
    </row>
    <row r="1185" spans="1:2" ht="12.75" customHeight="1" x14ac:dyDescent="0.2">
      <c r="A1185" s="1"/>
      <c r="B1185" s="12"/>
    </row>
    <row r="1186" spans="1:2" ht="12.75" customHeight="1" x14ac:dyDescent="0.2">
      <c r="A1186" s="1"/>
      <c r="B1186" s="12"/>
    </row>
    <row r="1187" spans="1:2" ht="12.75" customHeight="1" x14ac:dyDescent="0.2">
      <c r="A1187" s="1"/>
      <c r="B1187" s="12"/>
    </row>
    <row r="1188" spans="1:2" ht="12.75" customHeight="1" x14ac:dyDescent="0.2">
      <c r="A1188" s="1"/>
      <c r="B1188" s="12"/>
    </row>
    <row r="1189" spans="1:2" ht="12.75" customHeight="1" x14ac:dyDescent="0.2">
      <c r="A1189" s="1"/>
      <c r="B1189" s="12"/>
    </row>
    <row r="1190" spans="1:2" ht="12.75" customHeight="1" x14ac:dyDescent="0.2">
      <c r="A1190" s="1"/>
      <c r="B1190" s="12"/>
    </row>
    <row r="1191" spans="1:2" ht="12.75" customHeight="1" x14ac:dyDescent="0.2">
      <c r="A1191" s="1"/>
      <c r="B1191" s="12"/>
    </row>
    <row r="1192" spans="1:2" ht="12.75" customHeight="1" x14ac:dyDescent="0.2">
      <c r="A1192" s="1"/>
      <c r="B1192" s="12"/>
    </row>
    <row r="1193" spans="1:2" ht="12.75" customHeight="1" x14ac:dyDescent="0.2">
      <c r="A1193" s="1"/>
      <c r="B1193" s="12"/>
    </row>
    <row r="1194" spans="1:2" ht="12.75" customHeight="1" x14ac:dyDescent="0.2">
      <c r="A1194" s="1"/>
      <c r="B1194" s="12"/>
    </row>
    <row r="1195" spans="1:2" ht="12.75" customHeight="1" x14ac:dyDescent="0.2">
      <c r="A1195" s="1"/>
      <c r="B1195" s="12"/>
    </row>
    <row r="1196" spans="1:2" ht="12.75" customHeight="1" x14ac:dyDescent="0.2">
      <c r="A1196" s="1"/>
      <c r="B1196" s="12"/>
    </row>
    <row r="1197" spans="1:2" ht="12.75" customHeight="1" x14ac:dyDescent="0.2">
      <c r="A1197" s="1"/>
      <c r="B1197" s="12"/>
    </row>
    <row r="1198" spans="1:2" ht="12.75" customHeight="1" x14ac:dyDescent="0.2">
      <c r="A1198" s="1"/>
      <c r="B1198" s="12"/>
    </row>
    <row r="1199" spans="1:2" ht="12.75" customHeight="1" x14ac:dyDescent="0.2">
      <c r="A1199" s="1"/>
      <c r="B1199" s="12"/>
    </row>
    <row r="1200" spans="1:2" ht="12.75" customHeight="1" x14ac:dyDescent="0.2">
      <c r="A1200" s="1"/>
      <c r="B1200" s="12"/>
    </row>
    <row r="1201" spans="1:2" ht="12.75" customHeight="1" x14ac:dyDescent="0.2">
      <c r="A1201" s="1"/>
      <c r="B1201" s="12"/>
    </row>
    <row r="1202" spans="1:2" ht="12.75" customHeight="1" x14ac:dyDescent="0.2">
      <c r="A1202" s="1"/>
      <c r="B1202" s="12"/>
    </row>
    <row r="1203" spans="1:2" ht="12.75" customHeight="1" x14ac:dyDescent="0.2">
      <c r="A1203" s="1"/>
      <c r="B1203" s="12"/>
    </row>
    <row r="1204" spans="1:2" ht="12.75" customHeight="1" x14ac:dyDescent="0.2">
      <c r="A1204" s="1"/>
      <c r="B1204" s="12"/>
    </row>
    <row r="1205" spans="1:2" ht="12.75" customHeight="1" x14ac:dyDescent="0.2">
      <c r="A1205" s="1"/>
      <c r="B1205" s="12"/>
    </row>
    <row r="1206" spans="1:2" ht="12.75" customHeight="1" x14ac:dyDescent="0.2">
      <c r="A1206" s="1"/>
      <c r="B1206" s="12"/>
    </row>
    <row r="1207" spans="1:2" ht="12.75" customHeight="1" x14ac:dyDescent="0.2">
      <c r="A1207" s="1"/>
      <c r="B1207" s="12"/>
    </row>
    <row r="1208" spans="1:2" ht="12.75" customHeight="1" x14ac:dyDescent="0.2">
      <c r="A1208" s="1"/>
      <c r="B1208" s="12"/>
    </row>
    <row r="1209" spans="1:2" ht="12.75" customHeight="1" x14ac:dyDescent="0.2">
      <c r="A1209" s="1"/>
      <c r="B1209" s="12"/>
    </row>
    <row r="1210" spans="1:2" ht="12.75" customHeight="1" x14ac:dyDescent="0.2">
      <c r="A1210" s="1"/>
      <c r="B1210" s="12"/>
    </row>
    <row r="1211" spans="1:2" ht="12.75" customHeight="1" x14ac:dyDescent="0.2">
      <c r="A1211" s="1"/>
      <c r="B1211" s="12"/>
    </row>
    <row r="1212" spans="1:2" ht="12.75" customHeight="1" x14ac:dyDescent="0.2">
      <c r="A1212" s="1"/>
      <c r="B1212" s="12"/>
    </row>
    <row r="1213" spans="1:2" ht="12.75" customHeight="1" x14ac:dyDescent="0.2">
      <c r="A1213" s="1"/>
      <c r="B1213" s="12"/>
    </row>
    <row r="1214" spans="1:2" ht="12.75" customHeight="1" x14ac:dyDescent="0.2">
      <c r="A1214" s="1"/>
      <c r="B1214" s="12"/>
    </row>
    <row r="1215" spans="1:2" ht="12.75" customHeight="1" x14ac:dyDescent="0.2">
      <c r="A1215" s="1"/>
      <c r="B1215" s="12"/>
    </row>
    <row r="1216" spans="1:2" ht="12.75" customHeight="1" x14ac:dyDescent="0.2">
      <c r="A1216" s="1"/>
      <c r="B1216" s="12"/>
    </row>
    <row r="1217" spans="1:2" ht="12.75" customHeight="1" x14ac:dyDescent="0.2">
      <c r="A1217" s="1"/>
      <c r="B1217" s="12"/>
    </row>
    <row r="1218" spans="1:2" ht="12.75" customHeight="1" x14ac:dyDescent="0.2">
      <c r="A1218" s="1"/>
      <c r="B1218" s="12"/>
    </row>
    <row r="1219" spans="1:2" ht="12.75" customHeight="1" x14ac:dyDescent="0.2">
      <c r="A1219" s="1"/>
      <c r="B1219" s="12"/>
    </row>
    <row r="1220" spans="1:2" ht="12.75" customHeight="1" x14ac:dyDescent="0.2">
      <c r="A1220" s="1"/>
      <c r="B1220" s="12"/>
    </row>
    <row r="1221" spans="1:2" ht="12.75" customHeight="1" x14ac:dyDescent="0.2">
      <c r="A1221" s="1"/>
      <c r="B1221" s="12"/>
    </row>
    <row r="1222" spans="1:2" ht="12.75" customHeight="1" x14ac:dyDescent="0.2">
      <c r="A1222" s="1"/>
      <c r="B1222" s="12"/>
    </row>
    <row r="1223" spans="1:2" ht="12.75" customHeight="1" x14ac:dyDescent="0.2">
      <c r="A1223" s="1"/>
      <c r="B1223" s="12"/>
    </row>
    <row r="1224" spans="1:2" ht="12.75" customHeight="1" x14ac:dyDescent="0.2">
      <c r="A1224" s="1"/>
      <c r="B1224" s="12"/>
    </row>
    <row r="1225" spans="1:2" ht="12.75" customHeight="1" x14ac:dyDescent="0.2">
      <c r="A1225" s="1"/>
      <c r="B1225" s="12"/>
    </row>
    <row r="1226" spans="1:2" ht="12.75" customHeight="1" x14ac:dyDescent="0.2">
      <c r="A1226" s="1"/>
      <c r="B1226" s="12"/>
    </row>
    <row r="1227" spans="1:2" ht="12.75" customHeight="1" x14ac:dyDescent="0.2">
      <c r="A1227" s="1"/>
      <c r="B1227" s="12"/>
    </row>
    <row r="1228" spans="1:2" ht="12.75" customHeight="1" x14ac:dyDescent="0.2">
      <c r="A1228" s="1"/>
      <c r="B1228" s="12"/>
    </row>
    <row r="1229" spans="1:2" ht="12.75" customHeight="1" x14ac:dyDescent="0.2">
      <c r="A1229" s="1"/>
      <c r="B1229" s="12"/>
    </row>
    <row r="1230" spans="1:2" ht="12.75" customHeight="1" x14ac:dyDescent="0.2">
      <c r="A1230" s="1"/>
      <c r="B1230" s="12"/>
    </row>
    <row r="1231" spans="1:2" ht="12.75" customHeight="1" x14ac:dyDescent="0.2">
      <c r="A1231" s="1"/>
      <c r="B1231" s="12"/>
    </row>
    <row r="1232" spans="1:2" ht="12.75" customHeight="1" x14ac:dyDescent="0.2">
      <c r="A1232" s="1"/>
      <c r="B1232" s="12"/>
    </row>
    <row r="1233" spans="1:2" ht="12.75" customHeight="1" x14ac:dyDescent="0.2">
      <c r="A1233" s="1"/>
      <c r="B1233" s="12"/>
    </row>
    <row r="1234" spans="1:2" ht="12.75" customHeight="1" x14ac:dyDescent="0.2">
      <c r="A1234" s="1"/>
      <c r="B1234" s="12"/>
    </row>
    <row r="1235" spans="1:2" ht="12.75" customHeight="1" x14ac:dyDescent="0.2">
      <c r="A1235" s="1"/>
      <c r="B1235" s="12"/>
    </row>
    <row r="1236" spans="1:2" ht="12.75" customHeight="1" x14ac:dyDescent="0.2">
      <c r="A1236" s="1"/>
      <c r="B1236" s="12"/>
    </row>
    <row r="1237" spans="1:2" ht="12.75" customHeight="1" x14ac:dyDescent="0.2">
      <c r="A1237" s="1"/>
      <c r="B1237" s="12"/>
    </row>
    <row r="1238" spans="1:2" ht="12.75" customHeight="1" x14ac:dyDescent="0.2">
      <c r="A1238" s="1"/>
      <c r="B1238" s="12"/>
    </row>
    <row r="1239" spans="1:2" ht="12.75" customHeight="1" x14ac:dyDescent="0.2">
      <c r="A1239" s="1"/>
      <c r="B1239" s="12"/>
    </row>
    <row r="1240" spans="1:2" ht="12.75" customHeight="1" x14ac:dyDescent="0.2">
      <c r="A1240" s="1"/>
      <c r="B1240" s="12"/>
    </row>
    <row r="1241" spans="1:2" ht="12.75" customHeight="1" x14ac:dyDescent="0.2">
      <c r="A1241" s="1"/>
      <c r="B1241" s="12"/>
    </row>
    <row r="1242" spans="1:2" ht="12.75" customHeight="1" x14ac:dyDescent="0.2">
      <c r="A1242" s="1"/>
      <c r="B1242" s="12"/>
    </row>
    <row r="1243" spans="1:2" ht="12.75" customHeight="1" x14ac:dyDescent="0.2">
      <c r="A1243" s="1"/>
      <c r="B1243" s="12"/>
    </row>
    <row r="1244" spans="1:2" ht="12.75" customHeight="1" x14ac:dyDescent="0.2">
      <c r="A1244" s="1"/>
      <c r="B1244" s="12"/>
    </row>
    <row r="1245" spans="1:2" ht="12.75" customHeight="1" x14ac:dyDescent="0.2">
      <c r="A1245" s="1"/>
      <c r="B1245" s="12"/>
    </row>
    <row r="1246" spans="1:2" ht="12.75" customHeight="1" x14ac:dyDescent="0.2">
      <c r="A1246" s="1"/>
      <c r="B1246" s="12"/>
    </row>
    <row r="1247" spans="1:2" ht="12.75" customHeight="1" x14ac:dyDescent="0.2">
      <c r="A1247" s="1"/>
      <c r="B1247" s="12"/>
    </row>
    <row r="1248" spans="1:2" ht="12.75" customHeight="1" x14ac:dyDescent="0.2">
      <c r="A1248" s="1"/>
      <c r="B1248" s="12"/>
    </row>
    <row r="1249" spans="1:2" ht="12.75" customHeight="1" x14ac:dyDescent="0.2">
      <c r="A1249" s="1"/>
      <c r="B1249" s="12"/>
    </row>
    <row r="1250" spans="1:2" ht="12.75" customHeight="1" x14ac:dyDescent="0.2">
      <c r="A1250" s="1"/>
      <c r="B1250" s="12"/>
    </row>
    <row r="1251" spans="1:2" ht="12.75" customHeight="1" x14ac:dyDescent="0.2">
      <c r="A1251" s="1"/>
      <c r="B1251" s="12"/>
    </row>
    <row r="1252" spans="1:2" ht="12.75" customHeight="1" x14ac:dyDescent="0.2">
      <c r="A1252" s="1"/>
      <c r="B1252" s="12"/>
    </row>
    <row r="1253" spans="1:2" ht="12.75" customHeight="1" x14ac:dyDescent="0.2">
      <c r="A1253" s="1"/>
      <c r="B1253" s="12"/>
    </row>
    <row r="1254" spans="1:2" ht="12.75" customHeight="1" x14ac:dyDescent="0.2">
      <c r="A1254" s="1"/>
      <c r="B1254" s="12"/>
    </row>
    <row r="1255" spans="1:2" ht="12.75" customHeight="1" x14ac:dyDescent="0.2">
      <c r="A1255" s="1"/>
      <c r="B1255" s="12"/>
    </row>
    <row r="1256" spans="1:2" ht="12.75" customHeight="1" x14ac:dyDescent="0.2">
      <c r="A1256" s="1"/>
      <c r="B1256" s="12"/>
    </row>
    <row r="1257" spans="1:2" ht="12.75" customHeight="1" x14ac:dyDescent="0.2">
      <c r="A1257" s="1"/>
      <c r="B1257" s="12"/>
    </row>
    <row r="1258" spans="1:2" ht="12.75" customHeight="1" x14ac:dyDescent="0.2">
      <c r="A1258" s="1"/>
      <c r="B1258" s="12"/>
    </row>
    <row r="1259" spans="1:2" ht="12.75" customHeight="1" x14ac:dyDescent="0.2">
      <c r="A1259" s="1"/>
      <c r="B1259" s="12"/>
    </row>
    <row r="1260" spans="1:2" ht="12.75" customHeight="1" x14ac:dyDescent="0.2">
      <c r="A1260" s="1"/>
      <c r="B1260" s="12"/>
    </row>
    <row r="1261" spans="1:2" ht="12.75" customHeight="1" x14ac:dyDescent="0.2">
      <c r="A1261" s="1"/>
      <c r="B1261" s="12"/>
    </row>
    <row r="1262" spans="1:2" ht="12.75" customHeight="1" x14ac:dyDescent="0.2">
      <c r="A1262" s="1"/>
      <c r="B1262" s="12"/>
    </row>
    <row r="1263" spans="1:2" ht="12.75" customHeight="1" x14ac:dyDescent="0.2">
      <c r="A1263" s="1"/>
      <c r="B1263" s="12"/>
    </row>
    <row r="1264" spans="1:2" ht="12.75" customHeight="1" x14ac:dyDescent="0.2">
      <c r="A1264" s="1"/>
      <c r="B1264" s="12"/>
    </row>
    <row r="1265" spans="1:2" ht="12.75" customHeight="1" x14ac:dyDescent="0.2">
      <c r="A1265" s="1"/>
      <c r="B1265" s="12"/>
    </row>
    <row r="1266" spans="1:2" ht="12.75" customHeight="1" x14ac:dyDescent="0.2">
      <c r="A1266" s="1"/>
      <c r="B1266" s="12"/>
    </row>
    <row r="1267" spans="1:2" ht="12.75" customHeight="1" x14ac:dyDescent="0.2">
      <c r="A1267" s="1"/>
      <c r="B1267" s="12"/>
    </row>
    <row r="1268" spans="1:2" ht="12.75" customHeight="1" x14ac:dyDescent="0.2">
      <c r="A1268" s="1"/>
      <c r="B1268" s="12"/>
    </row>
    <row r="1269" spans="1:2" ht="12.75" customHeight="1" x14ac:dyDescent="0.2">
      <c r="A1269" s="1"/>
      <c r="B1269" s="12"/>
    </row>
    <row r="1270" spans="1:2" ht="12.75" customHeight="1" x14ac:dyDescent="0.2">
      <c r="A1270" s="1"/>
      <c r="B1270" s="12"/>
    </row>
    <row r="1271" spans="1:2" ht="12.75" customHeight="1" x14ac:dyDescent="0.2">
      <c r="A1271" s="1"/>
      <c r="B1271" s="12"/>
    </row>
    <row r="1272" spans="1:2" ht="12.75" customHeight="1" x14ac:dyDescent="0.2">
      <c r="A1272" s="1"/>
      <c r="B1272" s="12"/>
    </row>
    <row r="1273" spans="1:2" ht="12.75" customHeight="1" x14ac:dyDescent="0.2">
      <c r="A1273" s="1"/>
      <c r="B1273" s="12"/>
    </row>
    <row r="1274" spans="1:2" ht="12.75" customHeight="1" x14ac:dyDescent="0.2">
      <c r="A1274" s="1"/>
      <c r="B1274" s="12"/>
    </row>
    <row r="1275" spans="1:2" ht="12.75" customHeight="1" x14ac:dyDescent="0.2">
      <c r="A1275" s="1"/>
      <c r="B1275" s="12"/>
    </row>
    <row r="1276" spans="1:2" ht="12.75" customHeight="1" x14ac:dyDescent="0.2">
      <c r="A1276" s="1"/>
      <c r="B1276" s="12"/>
    </row>
    <row r="1277" spans="1:2" ht="12.75" customHeight="1" x14ac:dyDescent="0.2">
      <c r="A1277" s="1"/>
      <c r="B1277" s="12"/>
    </row>
    <row r="1278" spans="1:2" ht="12.75" customHeight="1" x14ac:dyDescent="0.2">
      <c r="A1278" s="1"/>
      <c r="B1278" s="12"/>
    </row>
    <row r="1279" spans="1:2" ht="12.75" customHeight="1" x14ac:dyDescent="0.2">
      <c r="A1279" s="1"/>
      <c r="B1279" s="12"/>
    </row>
    <row r="1280" spans="1:2" ht="12.75" customHeight="1" x14ac:dyDescent="0.2">
      <c r="A1280" s="1"/>
      <c r="B1280" s="12"/>
    </row>
    <row r="1281" spans="1:2" ht="12.75" customHeight="1" x14ac:dyDescent="0.2">
      <c r="A1281" s="1"/>
      <c r="B1281" s="12"/>
    </row>
    <row r="1282" spans="1:2" ht="12.75" customHeight="1" x14ac:dyDescent="0.2">
      <c r="A1282" s="1"/>
      <c r="B1282" s="12"/>
    </row>
    <row r="1283" spans="1:2" ht="12.75" customHeight="1" x14ac:dyDescent="0.2">
      <c r="A1283" s="1"/>
      <c r="B1283" s="12"/>
    </row>
    <row r="1284" spans="1:2" ht="12.75" customHeight="1" x14ac:dyDescent="0.2">
      <c r="A1284" s="1"/>
      <c r="B1284" s="12"/>
    </row>
    <row r="1285" spans="1:2" ht="12.75" customHeight="1" x14ac:dyDescent="0.2">
      <c r="A1285" s="1"/>
      <c r="B1285" s="12"/>
    </row>
    <row r="1286" spans="1:2" ht="12.75" customHeight="1" x14ac:dyDescent="0.2">
      <c r="A1286" s="1"/>
      <c r="B1286" s="12"/>
    </row>
    <row r="1287" spans="1:2" ht="12.75" customHeight="1" x14ac:dyDescent="0.2">
      <c r="A1287" s="1"/>
      <c r="B1287" s="12"/>
    </row>
    <row r="1288" spans="1:2" ht="12.75" customHeight="1" x14ac:dyDescent="0.2">
      <c r="A1288" s="1"/>
      <c r="B1288" s="12"/>
    </row>
    <row r="1289" spans="1:2" ht="12.75" customHeight="1" x14ac:dyDescent="0.2">
      <c r="A1289" s="1"/>
      <c r="B1289" s="12"/>
    </row>
    <row r="1290" spans="1:2" ht="12.75" customHeight="1" x14ac:dyDescent="0.2">
      <c r="A1290" s="1"/>
      <c r="B1290" s="12"/>
    </row>
    <row r="1291" spans="1:2" ht="12.75" customHeight="1" x14ac:dyDescent="0.2">
      <c r="A1291" s="1"/>
      <c r="B1291" s="12"/>
    </row>
    <row r="1292" spans="1:2" ht="12.75" customHeight="1" x14ac:dyDescent="0.2">
      <c r="A1292" s="1"/>
      <c r="B1292" s="12"/>
    </row>
    <row r="1293" spans="1:2" ht="12.75" customHeight="1" x14ac:dyDescent="0.2">
      <c r="A1293" s="1"/>
      <c r="B1293" s="12"/>
    </row>
    <row r="1294" spans="1:2" ht="12.75" customHeight="1" x14ac:dyDescent="0.2">
      <c r="A1294" s="1"/>
      <c r="B1294" s="12"/>
    </row>
    <row r="1295" spans="1:2" ht="12.75" customHeight="1" x14ac:dyDescent="0.2">
      <c r="A1295" s="1"/>
      <c r="B1295" s="12"/>
    </row>
    <row r="1296" spans="1:2" ht="12.75" customHeight="1" x14ac:dyDescent="0.2">
      <c r="A1296" s="1"/>
      <c r="B1296" s="12"/>
    </row>
    <row r="1297" spans="1:2" ht="12.75" customHeight="1" x14ac:dyDescent="0.2">
      <c r="A1297" s="1"/>
      <c r="B1297" s="12"/>
    </row>
  </sheetData>
  <mergeCells count="2">
    <mergeCell ref="A1:N1"/>
    <mergeCell ref="A2:N2"/>
  </mergeCells>
  <printOptions horizontalCentered="1"/>
  <pageMargins left="0.35" right="0.35" top="0.75" bottom="0.75" header="0.5" footer="0.5"/>
  <pageSetup scale="62" fitToHeight="0" orientation="landscape" r:id="rId1"/>
  <headerFooter alignWithMargins="0">
    <oddFooter>&amp;R&amp;"Times New Roman,Bold"&amp;10&amp;A</oddFooter>
  </headerFooter>
  <rowBreaks count="1" manualBreakCount="1">
    <brk id="89" max="14" man="1"/>
  </rowBreaks>
  <colBreaks count="1" manualBreakCount="1">
    <brk id="14" max="133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ACED544CB9E94D8CF6D523C225C73C" ma:contentTypeVersion="7" ma:contentTypeDescription="Create a new document." ma:contentTypeScope="" ma:versionID="d0b6de50da16a240a81b30e4535ef905">
  <xsd:schema xmlns:xsd="http://www.w3.org/2001/XMLSchema" xmlns:xs="http://www.w3.org/2001/XMLSchema" xmlns:p="http://schemas.microsoft.com/office/2006/metadata/properties" xmlns:ns3="b37af28c-7f87-4343-830d-9b43c615c5c1" xmlns:ns4="caa09f9d-4f0c-4860-ad1f-ec71c76110a0" targetNamespace="http://schemas.microsoft.com/office/2006/metadata/properties" ma:root="true" ma:fieldsID="97d147167bc042734ba29c903212e798" ns3:_="" ns4:_="">
    <xsd:import namespace="b37af28c-7f87-4343-830d-9b43c615c5c1"/>
    <xsd:import namespace="caa09f9d-4f0c-4860-ad1f-ec71c76110a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7af28c-7f87-4343-830d-9b43c615c5c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a09f9d-4f0c-4860-ad1f-ec71c76110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C36742-D555-4EF8-A54B-C0A4012AE942}">
  <ds:schemaRefs>
    <ds:schemaRef ds:uri="b37af28c-7f87-4343-830d-9b43c615c5c1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caa09f9d-4f0c-4860-ad1f-ec71c76110a0"/>
  </ds:schemaRefs>
</ds:datastoreItem>
</file>

<file path=customXml/itemProps2.xml><?xml version="1.0" encoding="utf-8"?>
<ds:datastoreItem xmlns:ds="http://schemas.openxmlformats.org/officeDocument/2006/customXml" ds:itemID="{4D7A92CB-CF3B-4B4C-BDE8-8A03594CCC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29FA56-86F4-45EF-A914-572965F63D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7af28c-7f87-4343-830d-9b43c615c5c1"/>
    <ds:schemaRef ds:uri="caa09f9d-4f0c-4860-ad1f-ec71c76110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UAFS</vt:lpstr>
      <vt:lpstr>UAFS!Print_Area</vt:lpstr>
      <vt:lpstr>UAFS!Print_Titles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UAFS 2015-17</dc:title>
  <dc:creator>CharletteM</dc:creator>
  <cp:lastModifiedBy>Chandra Robinson</cp:lastModifiedBy>
  <cp:lastPrinted>2022-05-16T16:02:44Z</cp:lastPrinted>
  <dcterms:created xsi:type="dcterms:W3CDTF">2011-09-01T23:00:35Z</dcterms:created>
  <dcterms:modified xsi:type="dcterms:W3CDTF">2023-05-10T15:16:42Z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0x01010082ACED544CB9E94D8CF6D523C225C73C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folderdetail">
    <vt:lpwstr/>
  </property>
</Properties>
</file>